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Pisarnica\Desktop\"/>
    </mc:Choice>
  </mc:AlternateContent>
  <xr:revisionPtr revIDLastSave="0" documentId="13_ncr:1_{8CA2A0C1-4E17-490B-8AB4-EDFAC59B329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F307" i="9"/>
  <c r="H306" i="9"/>
  <c r="G306" i="9"/>
  <c r="F306" i="9"/>
  <c r="H305" i="9"/>
  <c r="G305" i="9"/>
  <c r="F305" i="9"/>
  <c r="E305" i="9"/>
  <c r="B305" i="9" s="1"/>
  <c r="H304" i="9"/>
  <c r="E304" i="9" s="1"/>
  <c r="B304" i="9" s="1"/>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c r="E270" i="9"/>
  <c r="M269" i="9"/>
  <c r="L269" i="9"/>
  <c r="E269" i="9"/>
  <c r="M268" i="9"/>
  <c r="F268" i="9" s="1"/>
  <c r="B268" i="9" s="1"/>
  <c r="L268" i="9"/>
  <c r="E268" i="9"/>
  <c r="M267" i="9"/>
  <c r="L267" i="9"/>
  <c r="E267" i="9"/>
  <c r="M266" i="9"/>
  <c r="F266" i="9" s="1"/>
  <c r="B266" i="9" s="1"/>
  <c r="L266" i="9"/>
  <c r="E266" i="9"/>
  <c r="M265" i="9"/>
  <c r="L265" i="9"/>
  <c r="E265" i="9"/>
  <c r="M264" i="9"/>
  <c r="L264" i="9"/>
  <c r="E264" i="9"/>
  <c r="M263" i="9"/>
  <c r="L263" i="9"/>
  <c r="F263" i="9" s="1"/>
  <c r="E263" i="9"/>
  <c r="B263" i="9" s="1"/>
  <c r="M262" i="9"/>
  <c r="F262" i="9" s="1"/>
  <c r="B262" i="9" s="1"/>
  <c r="L262" i="9"/>
  <c r="E262" i="9"/>
  <c r="M261" i="9"/>
  <c r="L261" i="9"/>
  <c r="E261" i="9"/>
  <c r="M260" i="9"/>
  <c r="L260" i="9"/>
  <c r="E260" i="9"/>
  <c r="M259" i="9"/>
  <c r="L259" i="9"/>
  <c r="E259" i="9"/>
  <c r="M258" i="9"/>
  <c r="F258" i="9" s="1"/>
  <c r="L258" i="9"/>
  <c r="E258" i="9"/>
  <c r="M257" i="9"/>
  <c r="L257" i="9"/>
  <c r="F257" i="9" s="1"/>
  <c r="E257" i="9"/>
  <c r="M256" i="9"/>
  <c r="F256" i="9" s="1"/>
  <c r="L256" i="9"/>
  <c r="E256" i="9"/>
  <c r="B256" i="9" s="1"/>
  <c r="M255" i="9"/>
  <c r="L255" i="9"/>
  <c r="E255" i="9"/>
  <c r="M254" i="9"/>
  <c r="L254" i="9"/>
  <c r="F254" i="9" s="1"/>
  <c r="B254" i="9" s="1"/>
  <c r="E254" i="9"/>
  <c r="M253" i="9"/>
  <c r="L253" i="9"/>
  <c r="F253" i="9" s="1"/>
  <c r="E253" i="9"/>
  <c r="M252" i="9"/>
  <c r="F252" i="9" s="1"/>
  <c r="L252" i="9"/>
  <c r="E252" i="9"/>
  <c r="M251" i="9"/>
  <c r="L251" i="9"/>
  <c r="F251" i="9" s="1"/>
  <c r="E251" i="9"/>
  <c r="M250" i="9"/>
  <c r="F250" i="9" s="1"/>
  <c r="B250" i="9" s="1"/>
  <c r="L250" i="9"/>
  <c r="E250" i="9"/>
  <c r="M249" i="9"/>
  <c r="L249" i="9"/>
  <c r="E249" i="9"/>
  <c r="M248" i="9"/>
  <c r="L248" i="9"/>
  <c r="E248" i="9"/>
  <c r="M247" i="9"/>
  <c r="L247" i="9"/>
  <c r="F247" i="9" s="1"/>
  <c r="E247" i="9"/>
  <c r="M246" i="9"/>
  <c r="L246" i="9"/>
  <c r="F246" i="9"/>
  <c r="B246" i="9" s="1"/>
  <c r="E246" i="9"/>
  <c r="M245" i="9"/>
  <c r="L245" i="9"/>
  <c r="E245" i="9"/>
  <c r="M244" i="9"/>
  <c r="L244" i="9"/>
  <c r="E244" i="9"/>
  <c r="M243" i="9"/>
  <c r="L243" i="9"/>
  <c r="E243" i="9"/>
  <c r="M242" i="9"/>
  <c r="L242" i="9"/>
  <c r="F242" i="9" s="1"/>
  <c r="B242" i="9" s="1"/>
  <c r="E242" i="9"/>
  <c r="M241" i="9"/>
  <c r="L241" i="9"/>
  <c r="F241" i="9" s="1"/>
  <c r="E241" i="9"/>
  <c r="M240" i="9"/>
  <c r="F240" i="9" s="1"/>
  <c r="L240" i="9"/>
  <c r="E240" i="9"/>
  <c r="M239" i="9"/>
  <c r="L239" i="9"/>
  <c r="F239" i="9" s="1"/>
  <c r="E239" i="9"/>
  <c r="M238" i="9"/>
  <c r="F238" i="9" s="1"/>
  <c r="B238" i="9" s="1"/>
  <c r="L238" i="9"/>
  <c r="E238" i="9"/>
  <c r="M237" i="9"/>
  <c r="L237" i="9"/>
  <c r="E237" i="9"/>
  <c r="M236" i="9"/>
  <c r="L236" i="9"/>
  <c r="E236" i="9"/>
  <c r="M235" i="9"/>
  <c r="L235" i="9"/>
  <c r="E235" i="9"/>
  <c r="M234" i="9"/>
  <c r="L234" i="9"/>
  <c r="F234" i="9" s="1"/>
  <c r="B234" i="9" s="1"/>
  <c r="E234" i="9"/>
  <c r="M233" i="9"/>
  <c r="L233" i="9"/>
  <c r="F233" i="9" s="1"/>
  <c r="E233" i="9"/>
  <c r="M232" i="9"/>
  <c r="F232" i="9" s="1"/>
  <c r="B232" i="9" s="1"/>
  <c r="L232" i="9"/>
  <c r="E232" i="9"/>
  <c r="M231" i="9"/>
  <c r="L231" i="9"/>
  <c r="F231" i="9" s="1"/>
  <c r="E231" i="9"/>
  <c r="M230" i="9"/>
  <c r="L230" i="9"/>
  <c r="F230" i="9"/>
  <c r="B230" i="9" s="1"/>
  <c r="E230" i="9"/>
  <c r="M229" i="9"/>
  <c r="L229" i="9"/>
  <c r="E229" i="9"/>
  <c r="M228" i="9"/>
  <c r="L228" i="9"/>
  <c r="E228" i="9"/>
  <c r="M227" i="9"/>
  <c r="L227" i="9"/>
  <c r="E227" i="9"/>
  <c r="M226" i="9"/>
  <c r="L226" i="9"/>
  <c r="F226" i="9" s="1"/>
  <c r="B226" i="9" s="1"/>
  <c r="E226" i="9"/>
  <c r="M225" i="9"/>
  <c r="L225" i="9"/>
  <c r="E225" i="9"/>
  <c r="M224" i="9"/>
  <c r="F224" i="9" s="1"/>
  <c r="L224" i="9"/>
  <c r="E224" i="9"/>
  <c r="M223" i="9"/>
  <c r="L223" i="9"/>
  <c r="F223" i="9" s="1"/>
  <c r="E223" i="9"/>
  <c r="M222" i="9"/>
  <c r="F222" i="9" s="1"/>
  <c r="B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G157" i="9"/>
  <c r="F157" i="9"/>
  <c r="H156" i="9"/>
  <c r="G156" i="9"/>
  <c r="E156" i="9" s="1"/>
  <c r="B156" i="9" s="1"/>
  <c r="F156" i="9"/>
  <c r="H155" i="9"/>
  <c r="G155" i="9"/>
  <c r="F155" i="9"/>
  <c r="H154" i="9"/>
  <c r="G154" i="9"/>
  <c r="F154" i="9"/>
  <c r="H153" i="9"/>
  <c r="G153" i="9"/>
  <c r="F153" i="9"/>
  <c r="H152" i="9"/>
  <c r="G152" i="9"/>
  <c r="F152" i="9"/>
  <c r="E152" i="9"/>
  <c r="B152" i="9" s="1"/>
  <c r="H151" i="9"/>
  <c r="E151" i="9" s="1"/>
  <c r="B151" i="9" s="1"/>
  <c r="G151" i="9"/>
  <c r="F151" i="9"/>
  <c r="H150" i="9"/>
  <c r="G150" i="9"/>
  <c r="E150" i="9" s="1"/>
  <c r="B150" i="9" s="1"/>
  <c r="F150" i="9"/>
  <c r="H149" i="9"/>
  <c r="G149" i="9"/>
  <c r="F149" i="9"/>
  <c r="H148" i="9"/>
  <c r="G148" i="9"/>
  <c r="E148" i="9" s="1"/>
  <c r="B148" i="9" s="1"/>
  <c r="F148" i="9"/>
  <c r="H147" i="9"/>
  <c r="G147" i="9"/>
  <c r="F147" i="9"/>
  <c r="H146" i="9"/>
  <c r="G146" i="9"/>
  <c r="E146" i="9" s="1"/>
  <c r="B146" i="9" s="1"/>
  <c r="F146" i="9"/>
  <c r="H145" i="9"/>
  <c r="G145" i="9"/>
  <c r="F145" i="9"/>
  <c r="H144" i="9"/>
  <c r="E144" i="9" s="1"/>
  <c r="B144" i="9" s="1"/>
  <c r="G144" i="9"/>
  <c r="F144" i="9"/>
  <c r="F143" i="9"/>
  <c r="H142" i="9"/>
  <c r="G142" i="9"/>
  <c r="F142" i="9"/>
  <c r="H141" i="9"/>
  <c r="G141" i="9"/>
  <c r="F141" i="9"/>
  <c r="H140" i="9"/>
  <c r="G140" i="9"/>
  <c r="F140" i="9"/>
  <c r="H139" i="9"/>
  <c r="G139" i="9"/>
  <c r="E139" i="9" s="1"/>
  <c r="B139" i="9" s="1"/>
  <c r="F139" i="9"/>
  <c r="H138" i="9"/>
  <c r="G138" i="9"/>
  <c r="F138" i="9"/>
  <c r="H137" i="9"/>
  <c r="G137" i="9"/>
  <c r="E137" i="9" s="1"/>
  <c r="B137" i="9" s="1"/>
  <c r="F137" i="9"/>
  <c r="H136" i="9"/>
  <c r="E136" i="9" s="1"/>
  <c r="B136" i="9" s="1"/>
  <c r="G136" i="9"/>
  <c r="F136" i="9"/>
  <c r="H135" i="9"/>
  <c r="E135" i="9" s="1"/>
  <c r="B135" i="9" s="1"/>
  <c r="G135" i="9"/>
  <c r="F135" i="9"/>
  <c r="H134" i="9"/>
  <c r="G134" i="9"/>
  <c r="F134" i="9"/>
  <c r="H133" i="9"/>
  <c r="G133" i="9"/>
  <c r="E133" i="9" s="1"/>
  <c r="B133" i="9" s="1"/>
  <c r="F133" i="9"/>
  <c r="H132" i="9"/>
  <c r="G132" i="9"/>
  <c r="E132" i="9" s="1"/>
  <c r="B132" i="9" s="1"/>
  <c r="F132" i="9"/>
  <c r="H131" i="9"/>
  <c r="G131" i="9"/>
  <c r="E131" i="9" s="1"/>
  <c r="B131" i="9" s="1"/>
  <c r="F131" i="9"/>
  <c r="H130" i="9"/>
  <c r="G130" i="9"/>
  <c r="F130" i="9"/>
  <c r="H129" i="9"/>
  <c r="G129" i="9"/>
  <c r="E129" i="9" s="1"/>
  <c r="B129" i="9" s="1"/>
  <c r="F129" i="9"/>
  <c r="H128" i="9"/>
  <c r="E128" i="9" s="1"/>
  <c r="B128" i="9" s="1"/>
  <c r="G128" i="9"/>
  <c r="F128" i="9"/>
  <c r="H127" i="9"/>
  <c r="E127" i="9" s="1"/>
  <c r="B127" i="9" s="1"/>
  <c r="G127" i="9"/>
  <c r="F127" i="9"/>
  <c r="H126" i="9"/>
  <c r="G126" i="9"/>
  <c r="F126" i="9"/>
  <c r="H125" i="9"/>
  <c r="G125" i="9"/>
  <c r="F125" i="9"/>
  <c r="H124" i="9"/>
  <c r="G124" i="9"/>
  <c r="E124" i="9" s="1"/>
  <c r="B124" i="9" s="1"/>
  <c r="F124" i="9"/>
  <c r="H123" i="9"/>
  <c r="G123" i="9"/>
  <c r="E123" i="9" s="1"/>
  <c r="B123" i="9" s="1"/>
  <c r="F123" i="9"/>
  <c r="H122" i="9"/>
  <c r="G122" i="9"/>
  <c r="F122" i="9"/>
  <c r="H121" i="9"/>
  <c r="G121" i="9"/>
  <c r="E121" i="9" s="1"/>
  <c r="B121" i="9" s="1"/>
  <c r="F121" i="9"/>
  <c r="H120" i="9"/>
  <c r="E120" i="9" s="1"/>
  <c r="B120" i="9" s="1"/>
  <c r="G120" i="9"/>
  <c r="F120" i="9"/>
  <c r="H119" i="9"/>
  <c r="E119" i="9" s="1"/>
  <c r="G119" i="9"/>
  <c r="F119" i="9"/>
  <c r="H118" i="9"/>
  <c r="G118" i="9"/>
  <c r="F118" i="9"/>
  <c r="H117" i="9"/>
  <c r="G117" i="9"/>
  <c r="E117" i="9" s="1"/>
  <c r="B117" i="9" s="1"/>
  <c r="F117" i="9"/>
  <c r="H116" i="9"/>
  <c r="G116" i="9"/>
  <c r="E116" i="9" s="1"/>
  <c r="B116" i="9" s="1"/>
  <c r="F116" i="9"/>
  <c r="H115" i="9"/>
  <c r="G115" i="9"/>
  <c r="E115" i="9" s="1"/>
  <c r="F115" i="9"/>
  <c r="H114" i="9"/>
  <c r="G114" i="9"/>
  <c r="F114" i="9"/>
  <c r="H113" i="9"/>
  <c r="G113" i="9"/>
  <c r="F113" i="9"/>
  <c r="H112" i="9"/>
  <c r="E112" i="9" s="1"/>
  <c r="B112" i="9" s="1"/>
  <c r="G112" i="9"/>
  <c r="F112" i="9"/>
  <c r="H111" i="9"/>
  <c r="G111" i="9"/>
  <c r="F111" i="9"/>
  <c r="H110" i="9"/>
  <c r="G110" i="9"/>
  <c r="E110" i="9" s="1"/>
  <c r="B110" i="9" s="1"/>
  <c r="F110" i="9"/>
  <c r="H109" i="9"/>
  <c r="G109" i="9"/>
  <c r="E109" i="9" s="1"/>
  <c r="B109" i="9" s="1"/>
  <c r="F109" i="9"/>
  <c r="H108" i="9"/>
  <c r="G108" i="9"/>
  <c r="E108" i="9" s="1"/>
  <c r="B108" i="9" s="1"/>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E102" i="9" s="1"/>
  <c r="B102" i="9" s="1"/>
  <c r="F102" i="9"/>
  <c r="H101" i="9"/>
  <c r="G101" i="9"/>
  <c r="E101" i="9" s="1"/>
  <c r="B101" i="9" s="1"/>
  <c r="F101" i="9"/>
  <c r="H100" i="9"/>
  <c r="G100" i="9"/>
  <c r="E100" i="9" s="1"/>
  <c r="B100" i="9" s="1"/>
  <c r="F100" i="9"/>
  <c r="H99" i="9"/>
  <c r="G99" i="9"/>
  <c r="F99" i="9"/>
  <c r="H98" i="9"/>
  <c r="G98" i="9"/>
  <c r="E98" i="9" s="1"/>
  <c r="B98" i="9" s="1"/>
  <c r="F98" i="9"/>
  <c r="H97" i="9"/>
  <c r="E97" i="9" s="1"/>
  <c r="B97" i="9" s="1"/>
  <c r="G97" i="9"/>
  <c r="F97" i="9"/>
  <c r="H96" i="9"/>
  <c r="E96" i="9" s="1"/>
  <c r="B96" i="9" s="1"/>
  <c r="G96" i="9"/>
  <c r="F96" i="9"/>
  <c r="H95" i="9"/>
  <c r="G95" i="9"/>
  <c r="F95" i="9"/>
  <c r="H94" i="9"/>
  <c r="G94" i="9"/>
  <c r="E94" i="9" s="1"/>
  <c r="B94" i="9" s="1"/>
  <c r="F94" i="9"/>
  <c r="H93" i="9"/>
  <c r="G93" i="9"/>
  <c r="E93" i="9" s="1"/>
  <c r="B93" i="9" s="1"/>
  <c r="F93" i="9"/>
  <c r="H92" i="9"/>
  <c r="G92" i="9"/>
  <c r="E92" i="9" s="1"/>
  <c r="B92" i="9" s="1"/>
  <c r="F92" i="9"/>
  <c r="H91" i="9"/>
  <c r="G91" i="9"/>
  <c r="F91" i="9"/>
  <c r="H90" i="9"/>
  <c r="G90" i="9"/>
  <c r="E90" i="9" s="1"/>
  <c r="B90" i="9" s="1"/>
  <c r="F90" i="9"/>
  <c r="H89" i="9"/>
  <c r="E89" i="9" s="1"/>
  <c r="B89" i="9" s="1"/>
  <c r="G89" i="9"/>
  <c r="F89" i="9"/>
  <c r="H88" i="9"/>
  <c r="E88" i="9" s="1"/>
  <c r="B88" i="9" s="1"/>
  <c r="G88" i="9"/>
  <c r="F88" i="9"/>
  <c r="H87" i="9"/>
  <c r="G87" i="9"/>
  <c r="F87" i="9"/>
  <c r="H86" i="9"/>
  <c r="G86" i="9"/>
  <c r="E86" i="9" s="1"/>
  <c r="B86" i="9" s="1"/>
  <c r="F86" i="9"/>
  <c r="H85" i="9"/>
  <c r="G85" i="9"/>
  <c r="E85" i="9" s="1"/>
  <c r="B85" i="9" s="1"/>
  <c r="F85" i="9"/>
  <c r="H84" i="9"/>
  <c r="G84" i="9"/>
  <c r="E84" i="9" s="1"/>
  <c r="B84" i="9" s="1"/>
  <c r="F84" i="9"/>
  <c r="H83" i="9"/>
  <c r="G83" i="9"/>
  <c r="F83" i="9"/>
  <c r="H82" i="9"/>
  <c r="G82" i="9"/>
  <c r="E82" i="9" s="1"/>
  <c r="B82" i="9" s="1"/>
  <c r="F82" i="9"/>
  <c r="H81" i="9"/>
  <c r="E81" i="9" s="1"/>
  <c r="B81" i="9" s="1"/>
  <c r="G81" i="9"/>
  <c r="F81" i="9"/>
  <c r="H80" i="9"/>
  <c r="E80" i="9" s="1"/>
  <c r="B80" i="9" s="1"/>
  <c r="G80" i="9"/>
  <c r="F80" i="9"/>
  <c r="H79" i="9"/>
  <c r="G79" i="9"/>
  <c r="F79" i="9"/>
  <c r="H78" i="9"/>
  <c r="G78" i="9"/>
  <c r="E78" i="9" s="1"/>
  <c r="B78" i="9" s="1"/>
  <c r="F78" i="9"/>
  <c r="H77" i="9"/>
  <c r="G77" i="9"/>
  <c r="E77" i="9" s="1"/>
  <c r="B77" i="9" s="1"/>
  <c r="F77" i="9"/>
  <c r="H76" i="9"/>
  <c r="G76" i="9"/>
  <c r="E76" i="9" s="1"/>
  <c r="B76" i="9" s="1"/>
  <c r="F76" i="9"/>
  <c r="H75" i="9"/>
  <c r="G75" i="9"/>
  <c r="F75" i="9"/>
  <c r="H74" i="9"/>
  <c r="G74" i="9"/>
  <c r="E74" i="9" s="1"/>
  <c r="B74" i="9" s="1"/>
  <c r="F74" i="9"/>
  <c r="H73" i="9"/>
  <c r="E73" i="9" s="1"/>
  <c r="B73" i="9" s="1"/>
  <c r="G73" i="9"/>
  <c r="F73" i="9"/>
  <c r="H72" i="9"/>
  <c r="G72" i="9"/>
  <c r="E72" i="9" s="1"/>
  <c r="B72" i="9" s="1"/>
  <c r="F72" i="9"/>
  <c r="H71" i="9"/>
  <c r="G71" i="9"/>
  <c r="F71" i="9"/>
  <c r="H70" i="9"/>
  <c r="G70" i="9"/>
  <c r="F70" i="9"/>
  <c r="H69" i="9"/>
  <c r="G69" i="9"/>
  <c r="F69" i="9"/>
  <c r="H68" i="9"/>
  <c r="G68" i="9"/>
  <c r="F68" i="9"/>
  <c r="H67" i="9"/>
  <c r="G67" i="9"/>
  <c r="F67" i="9"/>
  <c r="H66" i="9"/>
  <c r="G66" i="9"/>
  <c r="E66" i="9" s="1"/>
  <c r="B66" i="9" s="1"/>
  <c r="F66" i="9"/>
  <c r="H65" i="9"/>
  <c r="G65" i="9"/>
  <c r="E65" i="9" s="1"/>
  <c r="B65" i="9" s="1"/>
  <c r="F65" i="9"/>
  <c r="H64" i="9"/>
  <c r="G64" i="9"/>
  <c r="E64" i="9" s="1"/>
  <c r="B64" i="9" s="1"/>
  <c r="F64" i="9"/>
  <c r="H63" i="9"/>
  <c r="G63" i="9"/>
  <c r="F63" i="9"/>
  <c r="H62" i="9"/>
  <c r="G62" i="9"/>
  <c r="E62" i="9" s="1"/>
  <c r="B62" i="9" s="1"/>
  <c r="F62" i="9"/>
  <c r="H61" i="9"/>
  <c r="G61" i="9"/>
  <c r="E61" i="9" s="1"/>
  <c r="B61" i="9" s="1"/>
  <c r="F61" i="9"/>
  <c r="H60" i="9"/>
  <c r="G60" i="9"/>
  <c r="E60" i="9" s="1"/>
  <c r="B60" i="9" s="1"/>
  <c r="F60" i="9"/>
  <c r="H59" i="9"/>
  <c r="G59" i="9"/>
  <c r="F59" i="9"/>
  <c r="H58" i="9"/>
  <c r="G58" i="9"/>
  <c r="E58" i="9" s="1"/>
  <c r="B58" i="9" s="1"/>
  <c r="F58" i="9"/>
  <c r="H57" i="9"/>
  <c r="E57" i="9" s="1"/>
  <c r="B57" i="9" s="1"/>
  <c r="G57" i="9"/>
  <c r="F57" i="9"/>
  <c r="H56" i="9"/>
  <c r="G56" i="9"/>
  <c r="E56" i="9" s="1"/>
  <c r="B56" i="9" s="1"/>
  <c r="F56" i="9"/>
  <c r="H55" i="9"/>
  <c r="G55" i="9"/>
  <c r="E55" i="9" s="1"/>
  <c r="B55" i="9" s="1"/>
  <c r="F55" i="9"/>
  <c r="H54" i="9"/>
  <c r="G54" i="9"/>
  <c r="F54" i="9"/>
  <c r="H53" i="9"/>
  <c r="G53" i="9"/>
  <c r="F53" i="9"/>
  <c r="E53" i="9"/>
  <c r="B53" i="9" s="1"/>
  <c r="H52" i="9"/>
  <c r="G52" i="9"/>
  <c r="F52" i="9"/>
  <c r="E52" i="9"/>
  <c r="B52" i="9" s="1"/>
  <c r="H51" i="9"/>
  <c r="G51" i="9"/>
  <c r="E51" i="9" s="1"/>
  <c r="B51" i="9" s="1"/>
  <c r="F51" i="9"/>
  <c r="H50" i="9"/>
  <c r="G50" i="9"/>
  <c r="F50" i="9"/>
  <c r="H49" i="9"/>
  <c r="G49" i="9"/>
  <c r="E49" i="9" s="1"/>
  <c r="B49" i="9" s="1"/>
  <c r="F49" i="9"/>
  <c r="H48" i="9"/>
  <c r="G48" i="9"/>
  <c r="E48" i="9" s="1"/>
  <c r="B48" i="9" s="1"/>
  <c r="F48" i="9"/>
  <c r="H47" i="9"/>
  <c r="G47" i="9"/>
  <c r="E47" i="9" s="1"/>
  <c r="B47" i="9" s="1"/>
  <c r="F47" i="9"/>
  <c r="H46" i="9"/>
  <c r="G46" i="9"/>
  <c r="F46" i="9"/>
  <c r="H45" i="9"/>
  <c r="G45" i="9"/>
  <c r="F45" i="9"/>
  <c r="H44" i="9"/>
  <c r="E44" i="9" s="1"/>
  <c r="B44" i="9" s="1"/>
  <c r="G44" i="9"/>
  <c r="F44" i="9"/>
  <c r="H43" i="9"/>
  <c r="G43" i="9"/>
  <c r="E43" i="9" s="1"/>
  <c r="B43" i="9" s="1"/>
  <c r="F43" i="9"/>
  <c r="H42" i="9"/>
  <c r="G42" i="9"/>
  <c r="F42" i="9"/>
  <c r="H41" i="9"/>
  <c r="G41" i="9"/>
  <c r="F41" i="9"/>
  <c r="H40" i="9"/>
  <c r="E40" i="9" s="1"/>
  <c r="B40" i="9" s="1"/>
  <c r="G40" i="9"/>
  <c r="F40" i="9"/>
  <c r="H39" i="9"/>
  <c r="G39" i="9"/>
  <c r="E39" i="9" s="1"/>
  <c r="B39" i="9" s="1"/>
  <c r="F39" i="9"/>
  <c r="H38" i="9"/>
  <c r="G38" i="9"/>
  <c r="F38" i="9"/>
  <c r="H37" i="9"/>
  <c r="G37" i="9"/>
  <c r="E37" i="9" s="1"/>
  <c r="B37" i="9" s="1"/>
  <c r="F37" i="9"/>
  <c r="H36" i="9"/>
  <c r="G36" i="9"/>
  <c r="F36" i="9"/>
  <c r="H35" i="9"/>
  <c r="G35" i="9"/>
  <c r="E35" i="9" s="1"/>
  <c r="B35" i="9" s="1"/>
  <c r="F35" i="9"/>
  <c r="H34" i="9"/>
  <c r="G34" i="9"/>
  <c r="F34" i="9"/>
  <c r="H33" i="9"/>
  <c r="G33" i="9"/>
  <c r="F33" i="9"/>
  <c r="H32" i="9"/>
  <c r="G32" i="9"/>
  <c r="F32" i="9"/>
  <c r="H31" i="9"/>
  <c r="G31" i="9"/>
  <c r="F31" i="9"/>
  <c r="H30" i="9"/>
  <c r="G30" i="9"/>
  <c r="E30" i="9" s="1"/>
  <c r="B30" i="9" s="1"/>
  <c r="F30" i="9"/>
  <c r="H29" i="9"/>
  <c r="G29" i="9"/>
  <c r="F29" i="9"/>
  <c r="H28" i="9"/>
  <c r="G28" i="9"/>
  <c r="E28" i="9" s="1"/>
  <c r="B28" i="9" s="1"/>
  <c r="F28" i="9"/>
  <c r="H27" i="9"/>
  <c r="G27" i="9"/>
  <c r="F27" i="9"/>
  <c r="H26" i="9"/>
  <c r="G26" i="9"/>
  <c r="F26" i="9"/>
  <c r="H25" i="9"/>
  <c r="G25" i="9"/>
  <c r="F25" i="9"/>
  <c r="H24" i="9"/>
  <c r="G24" i="9"/>
  <c r="E24" i="9" s="1"/>
  <c r="B24" i="9" s="1"/>
  <c r="F24" i="9"/>
  <c r="H23" i="9"/>
  <c r="E23" i="9" s="1"/>
  <c r="G23" i="9"/>
  <c r="F23" i="9"/>
  <c r="H22" i="9"/>
  <c r="G22" i="9"/>
  <c r="F22" i="9"/>
  <c r="F21" i="9"/>
  <c r="F4" i="9"/>
  <c r="O3" i="9"/>
  <c r="G275" i="9" s="1"/>
  <c r="I3" i="9"/>
  <c r="H3" i="9"/>
  <c r="G3" i="9"/>
  <c r="D101" i="8"/>
  <c r="I36" i="3" s="1"/>
  <c r="D95" i="8"/>
  <c r="D90" i="8"/>
  <c r="C1565" i="1" s="1"/>
  <c r="D85" i="8"/>
  <c r="D80" i="8"/>
  <c r="D75" i="8"/>
  <c r="D70" i="8"/>
  <c r="C1545" i="1" s="1"/>
  <c r="D65" i="8"/>
  <c r="D60" i="8"/>
  <c r="D55" i="8"/>
  <c r="D50" i="8"/>
  <c r="C1525" i="1" s="1"/>
  <c r="D44" i="8"/>
  <c r="D36" i="8"/>
  <c r="D26" i="8"/>
  <c r="C1501" i="1" s="1"/>
  <c r="H1501" i="1" s="1"/>
  <c r="D24" i="8"/>
  <c r="C1499" i="1" s="1"/>
  <c r="D18" i="8"/>
  <c r="D8" i="8"/>
  <c r="E44" i="7"/>
  <c r="D44" i="7"/>
  <c r="E39" i="7"/>
  <c r="D39" i="7"/>
  <c r="E30" i="7"/>
  <c r="D1461" i="1" s="1"/>
  <c r="D30" i="7"/>
  <c r="C1461" i="1" s="1"/>
  <c r="E23" i="7"/>
  <c r="D23" i="7"/>
  <c r="E14" i="7"/>
  <c r="D14" i="7"/>
  <c r="C1445" i="1" s="1"/>
  <c r="E7" i="7"/>
  <c r="D7" i="7"/>
  <c r="F140" i="6"/>
  <c r="F139" i="6"/>
  <c r="F138" i="6"/>
  <c r="F137" i="6"/>
  <c r="F136" i="6"/>
  <c r="F135" i="6"/>
  <c r="F134" i="6"/>
  <c r="F133" i="6"/>
  <c r="F132" i="6"/>
  <c r="F131" i="6"/>
  <c r="E130" i="6"/>
  <c r="E129" i="6" s="1"/>
  <c r="D1423" i="1" s="1"/>
  <c r="D130" i="6"/>
  <c r="D129" i="6"/>
  <c r="C1423" i="1" s="1"/>
  <c r="F128" i="6"/>
  <c r="F127" i="6"/>
  <c r="F126" i="6"/>
  <c r="F125" i="6"/>
  <c r="F124" i="6"/>
  <c r="F123" i="6"/>
  <c r="E122" i="6"/>
  <c r="D122" i="6"/>
  <c r="F121" i="6"/>
  <c r="F120" i="6"/>
  <c r="F119" i="6"/>
  <c r="F118" i="6"/>
  <c r="E118" i="6"/>
  <c r="D118" i="6"/>
  <c r="F117" i="6"/>
  <c r="F116" i="6"/>
  <c r="E115" i="6"/>
  <c r="D115" i="6"/>
  <c r="E114"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F54" i="6" s="1"/>
  <c r="D54" i="6"/>
  <c r="F53" i="6"/>
  <c r="F52" i="6"/>
  <c r="F51" i="6"/>
  <c r="E50" i="6"/>
  <c r="D1344" i="1" s="1"/>
  <c r="D50" i="6"/>
  <c r="F49" i="6"/>
  <c r="F48" i="6"/>
  <c r="F47" i="6"/>
  <c r="F46" i="6"/>
  <c r="F45" i="6"/>
  <c r="F44" i="6"/>
  <c r="E43" i="6"/>
  <c r="D43" i="6"/>
  <c r="F42" i="6"/>
  <c r="F41" i="6"/>
  <c r="F40" i="6"/>
  <c r="E39" i="6"/>
  <c r="D1333" i="1" s="1"/>
  <c r="D39" i="6"/>
  <c r="F38" i="6"/>
  <c r="F37" i="6"/>
  <c r="E36" i="6"/>
  <c r="D1330" i="1" s="1"/>
  <c r="H1330" i="1" s="1"/>
  <c r="D36" i="6"/>
  <c r="F34" i="6"/>
  <c r="F33" i="6"/>
  <c r="F32" i="6"/>
  <c r="F31" i="6"/>
  <c r="F30" i="6"/>
  <c r="F29" i="6"/>
  <c r="E28" i="6"/>
  <c r="D1322" i="1" s="1"/>
  <c r="H1322" i="1" s="1"/>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E250" i="5"/>
  <c r="D250" i="5"/>
  <c r="F249" i="5"/>
  <c r="F248" i="5"/>
  <c r="F247" i="5"/>
  <c r="E246" i="5"/>
  <c r="D246" i="5"/>
  <c r="F244" i="5"/>
  <c r="F243" i="5"/>
  <c r="E242" i="5"/>
  <c r="D1219"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154" i="1" s="1"/>
  <c r="D180" i="5"/>
  <c r="D177" i="5" s="1"/>
  <c r="G307"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E79" i="5"/>
  <c r="E78" i="5" s="1"/>
  <c r="D79" i="5"/>
  <c r="D78" i="5" s="1"/>
  <c r="F77" i="5"/>
  <c r="F76" i="5"/>
  <c r="F75" i="5"/>
  <c r="F74" i="5"/>
  <c r="F73" i="5"/>
  <c r="F72" i="5"/>
  <c r="F71" i="5"/>
  <c r="E70" i="5"/>
  <c r="E69" i="5" s="1"/>
  <c r="D70" i="5"/>
  <c r="F70" i="5" s="1"/>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D12" i="5"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1" i="1" s="1"/>
  <c r="D617" i="4"/>
  <c r="F616" i="4"/>
  <c r="F615" i="4"/>
  <c r="F614" i="4"/>
  <c r="F613" i="4"/>
  <c r="E612" i="4"/>
  <c r="D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D417" i="4"/>
  <c r="E416" i="4"/>
  <c r="D416" i="4"/>
  <c r="F411" i="4"/>
  <c r="F410" i="4"/>
  <c r="F409" i="4"/>
  <c r="F406" i="4"/>
  <c r="F405" i="4"/>
  <c r="F404" i="4"/>
  <c r="F403" i="4"/>
  <c r="E402" i="4"/>
  <c r="D397" i="1" s="1"/>
  <c r="D402" i="4"/>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D264" i="1" s="1"/>
  <c r="D268" i="4"/>
  <c r="F267" i="4"/>
  <c r="F266" i="4"/>
  <c r="F265" i="4"/>
  <c r="E264" i="4"/>
  <c r="D264" i="4"/>
  <c r="D263" i="4" s="1"/>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F219" i="4" s="1"/>
  <c r="D219" i="4"/>
  <c r="F218" i="4"/>
  <c r="F217" i="4"/>
  <c r="F216" i="4"/>
  <c r="E216" i="4"/>
  <c r="D216" i="4"/>
  <c r="D215" i="4" s="1"/>
  <c r="F214" i="4"/>
  <c r="F213" i="4"/>
  <c r="F212" i="4"/>
  <c r="F211" i="4"/>
  <c r="E210" i="4"/>
  <c r="D206" i="1"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4" i="4"/>
  <c r="F162" i="4"/>
  <c r="F161" i="4"/>
  <c r="F160" i="4"/>
  <c r="E159" i="4"/>
  <c r="D159" i="4"/>
  <c r="C155" i="1" s="1"/>
  <c r="F158" i="4"/>
  <c r="F157" i="4"/>
  <c r="F156" i="4"/>
  <c r="F155" i="4"/>
  <c r="F154" i="4"/>
  <c r="E153" i="4"/>
  <c r="F153" i="4" s="1"/>
  <c r="D153" i="4"/>
  <c r="D152" i="4"/>
  <c r="C148" i="1" s="1"/>
  <c r="F150" i="4"/>
  <c r="F149" i="4"/>
  <c r="F148" i="4"/>
  <c r="F147" i="4"/>
  <c r="F146" i="4"/>
  <c r="F145" i="4"/>
  <c r="F144" i="4"/>
  <c r="F143" i="4"/>
  <c r="F142" i="4"/>
  <c r="F141" i="4"/>
  <c r="E140" i="4"/>
  <c r="E139" i="4" s="1"/>
  <c r="D135" i="1" s="1"/>
  <c r="D140" i="4"/>
  <c r="F140" i="4" s="1"/>
  <c r="F138" i="4"/>
  <c r="F137" i="4"/>
  <c r="F136" i="4"/>
  <c r="F135" i="4"/>
  <c r="F134" i="4"/>
  <c r="E134" i="4"/>
  <c r="D134" i="4"/>
  <c r="D133" i="4" s="1"/>
  <c r="F133" i="4" s="1"/>
  <c r="E133" i="4"/>
  <c r="D129" i="1" s="1"/>
  <c r="F132" i="4"/>
  <c r="F131" i="4"/>
  <c r="F130" i="4"/>
  <c r="F129" i="4"/>
  <c r="E128" i="4"/>
  <c r="D128" i="4"/>
  <c r="F128" i="4" s="1"/>
  <c r="F127" i="4"/>
  <c r="F126" i="4"/>
  <c r="E125" i="4"/>
  <c r="F125"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8" i="4" s="1"/>
  <c r="F67" i="4"/>
  <c r="F66" i="4"/>
  <c r="F65" i="4"/>
  <c r="E65" i="4"/>
  <c r="D61" i="1" s="1"/>
  <c r="D65" i="4"/>
  <c r="F64" i="4"/>
  <c r="F63" i="4"/>
  <c r="F62" i="4"/>
  <c r="E62" i="4"/>
  <c r="D62" i="4"/>
  <c r="F61" i="4"/>
  <c r="F60" i="4"/>
  <c r="E59" i="4"/>
  <c r="D55" i="1" s="1"/>
  <c r="D59" i="4"/>
  <c r="F58" i="4"/>
  <c r="F57" i="4"/>
  <c r="F56" i="4"/>
  <c r="F55" i="4"/>
  <c r="F54" i="4"/>
  <c r="E54" i="4"/>
  <c r="D54" i="4"/>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G1575" i="1"/>
  <c r="C1575" i="1"/>
  <c r="H1575" i="1" s="1"/>
  <c r="C1574" i="1"/>
  <c r="C1573" i="1"/>
  <c r="H1572" i="1"/>
  <c r="C1572" i="1"/>
  <c r="G1572" i="1" s="1"/>
  <c r="C1571" i="1"/>
  <c r="H1570" i="1"/>
  <c r="C1570" i="1"/>
  <c r="G1570" i="1" s="1"/>
  <c r="H1569" i="1"/>
  <c r="G1569" i="1"/>
  <c r="C1569" i="1"/>
  <c r="C1568" i="1"/>
  <c r="G1567" i="1"/>
  <c r="C1567" i="1"/>
  <c r="H1567" i="1" s="1"/>
  <c r="C1566" i="1"/>
  <c r="C1564" i="1"/>
  <c r="G1564" i="1" s="1"/>
  <c r="G1563" i="1"/>
  <c r="C1563" i="1"/>
  <c r="H1563" i="1" s="1"/>
  <c r="C1562" i="1"/>
  <c r="G1562" i="1" s="1"/>
  <c r="H1561" i="1"/>
  <c r="G1561" i="1"/>
  <c r="C1561" i="1"/>
  <c r="C1560" i="1"/>
  <c r="C1559" i="1"/>
  <c r="C1558" i="1"/>
  <c r="C1557" i="1"/>
  <c r="H1557" i="1" s="1"/>
  <c r="H1556" i="1"/>
  <c r="C1556" i="1"/>
  <c r="G1556" i="1" s="1"/>
  <c r="C1555" i="1"/>
  <c r="H1555" i="1" s="1"/>
  <c r="H1554" i="1"/>
  <c r="C1554" i="1"/>
  <c r="G1554" i="1" s="1"/>
  <c r="H1553" i="1"/>
  <c r="G1553" i="1"/>
  <c r="C1553" i="1"/>
  <c r="C1552" i="1"/>
  <c r="G1551" i="1"/>
  <c r="C1551" i="1"/>
  <c r="H1551" i="1" s="1"/>
  <c r="C1550" i="1"/>
  <c r="H1549" i="1"/>
  <c r="G1549" i="1"/>
  <c r="C1549" i="1"/>
  <c r="C1548" i="1"/>
  <c r="G1548" i="1" s="1"/>
  <c r="G1547" i="1"/>
  <c r="C1547" i="1"/>
  <c r="H1547" i="1" s="1"/>
  <c r="C1546" i="1"/>
  <c r="G1546" i="1" s="1"/>
  <c r="C1544" i="1"/>
  <c r="C1543" i="1"/>
  <c r="C1542" i="1"/>
  <c r="C1541" i="1"/>
  <c r="H1541" i="1" s="1"/>
  <c r="H1540" i="1"/>
  <c r="C1540" i="1"/>
  <c r="G1540" i="1" s="1"/>
  <c r="C1539" i="1"/>
  <c r="H1539" i="1" s="1"/>
  <c r="H1538" i="1"/>
  <c r="C1538" i="1"/>
  <c r="G1538" i="1" s="1"/>
  <c r="H1537" i="1"/>
  <c r="G1537" i="1"/>
  <c r="C1537" i="1"/>
  <c r="C1536" i="1"/>
  <c r="G1535" i="1"/>
  <c r="C1535" i="1"/>
  <c r="H1535" i="1" s="1"/>
  <c r="C1534" i="1"/>
  <c r="H1533" i="1"/>
  <c r="G1533" i="1"/>
  <c r="C1533" i="1"/>
  <c r="C1532" i="1"/>
  <c r="G1532" i="1" s="1"/>
  <c r="G1531" i="1"/>
  <c r="C1531" i="1"/>
  <c r="H1531" i="1" s="1"/>
  <c r="C1530" i="1"/>
  <c r="G1530" i="1" s="1"/>
  <c r="H1529" i="1"/>
  <c r="G1529" i="1"/>
  <c r="C1529" i="1"/>
  <c r="C1528" i="1"/>
  <c r="G1527" i="1"/>
  <c r="C1527" i="1"/>
  <c r="H1527" i="1" s="1"/>
  <c r="C1526" i="1"/>
  <c r="G1523" i="1"/>
  <c r="C1523" i="1"/>
  <c r="H1523" i="1" s="1"/>
  <c r="H1522" i="1"/>
  <c r="C1522" i="1"/>
  <c r="G1522" i="1" s="1"/>
  <c r="H1521" i="1"/>
  <c r="G1521" i="1"/>
  <c r="C1521" i="1"/>
  <c r="C1520" i="1"/>
  <c r="G1519" i="1"/>
  <c r="C1519" i="1"/>
  <c r="H1519" i="1" s="1"/>
  <c r="H1516" i="1"/>
  <c r="C1516" i="1"/>
  <c r="G1516" i="1" s="1"/>
  <c r="C1515" i="1"/>
  <c r="H1514" i="1"/>
  <c r="C1514" i="1"/>
  <c r="G1514" i="1" s="1"/>
  <c r="G1513" i="1"/>
  <c r="C1513" i="1"/>
  <c r="H1513" i="1" s="1"/>
  <c r="H1512" i="1"/>
  <c r="C1512" i="1"/>
  <c r="G1512" i="1" s="1"/>
  <c r="G1511" i="1"/>
  <c r="C1511" i="1"/>
  <c r="H1511" i="1" s="1"/>
  <c r="C1510" i="1"/>
  <c r="G1510" i="1" s="1"/>
  <c r="C1509" i="1"/>
  <c r="H1509" i="1" s="1"/>
  <c r="C1508" i="1"/>
  <c r="G1508" i="1" s="1"/>
  <c r="C1507" i="1"/>
  <c r="H1507" i="1" s="1"/>
  <c r="C1506" i="1"/>
  <c r="G1506" i="1" s="1"/>
  <c r="C1505" i="1"/>
  <c r="H1505" i="1" s="1"/>
  <c r="C1504" i="1"/>
  <c r="C1503" i="1"/>
  <c r="H1503" i="1" s="1"/>
  <c r="C1502" i="1"/>
  <c r="C1500" i="1"/>
  <c r="H1498" i="1"/>
  <c r="C1498" i="1"/>
  <c r="G1498" i="1" s="1"/>
  <c r="C1497" i="1"/>
  <c r="H1496" i="1"/>
  <c r="C1496" i="1"/>
  <c r="G1496" i="1" s="1"/>
  <c r="C1495" i="1"/>
  <c r="H1494" i="1"/>
  <c r="C1494" i="1"/>
  <c r="G1494" i="1" s="1"/>
  <c r="H1493" i="1"/>
  <c r="G1493" i="1"/>
  <c r="C1493" i="1"/>
  <c r="C1492" i="1"/>
  <c r="G1492" i="1" s="1"/>
  <c r="C1491" i="1"/>
  <c r="H1491" i="1" s="1"/>
  <c r="C1490" i="1"/>
  <c r="G1490" i="1" s="1"/>
  <c r="G1489" i="1"/>
  <c r="C1489" i="1"/>
  <c r="H1489" i="1" s="1"/>
  <c r="C1488" i="1"/>
  <c r="C1487" i="1"/>
  <c r="H1487" i="1" s="1"/>
  <c r="C1486" i="1"/>
  <c r="C1485" i="1"/>
  <c r="C1484" i="1"/>
  <c r="G1484" i="1" s="1"/>
  <c r="H1482" i="1"/>
  <c r="C1482" i="1"/>
  <c r="G1482" i="1" s="1"/>
  <c r="C1480" i="1"/>
  <c r="G1480" i="1" s="1"/>
  <c r="D1479" i="1"/>
  <c r="G1479" i="1" s="1"/>
  <c r="C1479" i="1"/>
  <c r="D1478" i="1"/>
  <c r="C1478" i="1"/>
  <c r="D1477" i="1"/>
  <c r="C1477" i="1"/>
  <c r="G1477" i="1" s="1"/>
  <c r="D1476" i="1"/>
  <c r="G1476" i="1" s="1"/>
  <c r="C1476" i="1"/>
  <c r="D1475" i="1"/>
  <c r="D1474" i="1"/>
  <c r="C1474" i="1"/>
  <c r="D1473" i="1"/>
  <c r="C1473" i="1"/>
  <c r="G1473" i="1" s="1"/>
  <c r="D1472" i="1"/>
  <c r="C1472" i="1"/>
  <c r="D1471" i="1"/>
  <c r="C1471" i="1"/>
  <c r="D1470" i="1"/>
  <c r="C1470" i="1"/>
  <c r="G1468" i="1"/>
  <c r="D1468" i="1"/>
  <c r="C1468" i="1"/>
  <c r="D1467" i="1"/>
  <c r="C1467" i="1"/>
  <c r="G1467" i="1" s="1"/>
  <c r="D1466" i="1"/>
  <c r="G1466" i="1" s="1"/>
  <c r="C1466" i="1"/>
  <c r="D1465" i="1"/>
  <c r="C1465" i="1"/>
  <c r="D1464" i="1"/>
  <c r="G1464" i="1" s="1"/>
  <c r="C1464" i="1"/>
  <c r="D1463" i="1"/>
  <c r="G1463" i="1" s="1"/>
  <c r="C1463" i="1"/>
  <c r="D1462" i="1"/>
  <c r="C1462" i="1"/>
  <c r="D1460" i="1"/>
  <c r="G1460" i="1" s="1"/>
  <c r="C1460" i="1"/>
  <c r="D1459" i="1"/>
  <c r="G1459" i="1" s="1"/>
  <c r="C1459" i="1"/>
  <c r="D1458" i="1"/>
  <c r="C1458" i="1"/>
  <c r="D1457" i="1"/>
  <c r="G1457" i="1" s="1"/>
  <c r="C1457" i="1"/>
  <c r="D1456" i="1"/>
  <c r="C1456" i="1"/>
  <c r="G1455" i="1"/>
  <c r="D1455" i="1"/>
  <c r="C1455" i="1"/>
  <c r="D1454" i="1"/>
  <c r="C1454" i="1"/>
  <c r="D1452" i="1"/>
  <c r="C1452" i="1"/>
  <c r="D1451" i="1"/>
  <c r="C1451" i="1"/>
  <c r="D1450" i="1"/>
  <c r="C1450" i="1"/>
  <c r="D1449" i="1"/>
  <c r="C1449" i="1"/>
  <c r="D1448" i="1"/>
  <c r="C1448" i="1"/>
  <c r="D1447" i="1"/>
  <c r="C1447" i="1"/>
  <c r="D1446" i="1"/>
  <c r="C1446" i="1"/>
  <c r="D1445" i="1"/>
  <c r="D1444" i="1"/>
  <c r="H1444" i="1" s="1"/>
  <c r="C1444" i="1"/>
  <c r="D1443" i="1"/>
  <c r="C1443" i="1"/>
  <c r="J1443" i="1" s="1"/>
  <c r="J1442" i="1"/>
  <c r="D1442" i="1"/>
  <c r="H1442" i="1" s="1"/>
  <c r="C1442" i="1"/>
  <c r="D1441" i="1"/>
  <c r="G1441" i="1" s="1"/>
  <c r="C1441" i="1"/>
  <c r="D1440" i="1"/>
  <c r="C1440" i="1"/>
  <c r="J1440" i="1" s="1"/>
  <c r="D1439" i="1"/>
  <c r="C1439" i="1"/>
  <c r="J1439" i="1" s="1"/>
  <c r="C1438" i="1"/>
  <c r="D1434" i="1"/>
  <c r="C1434" i="1"/>
  <c r="D1433" i="1"/>
  <c r="G1433" i="1" s="1"/>
  <c r="C1433" i="1"/>
  <c r="D1432" i="1"/>
  <c r="G1432" i="1" s="1"/>
  <c r="C1432" i="1"/>
  <c r="D1431" i="1"/>
  <c r="C1431" i="1"/>
  <c r="H1431" i="1" s="1"/>
  <c r="D1430" i="1"/>
  <c r="C1430" i="1"/>
  <c r="D1429" i="1"/>
  <c r="C1429" i="1"/>
  <c r="D1428" i="1"/>
  <c r="C1428" i="1"/>
  <c r="H1428" i="1" s="1"/>
  <c r="H1427" i="1"/>
  <c r="D1427" i="1"/>
  <c r="G1427" i="1" s="1"/>
  <c r="C1427" i="1"/>
  <c r="D1426" i="1"/>
  <c r="C1426" i="1"/>
  <c r="D1425" i="1"/>
  <c r="G1425" i="1" s="1"/>
  <c r="C1425" i="1"/>
  <c r="D1424" i="1"/>
  <c r="G1424" i="1" s="1"/>
  <c r="C1424" i="1"/>
  <c r="D1422" i="1"/>
  <c r="C1422" i="1"/>
  <c r="D1421" i="1"/>
  <c r="G1421" i="1" s="1"/>
  <c r="C1421" i="1"/>
  <c r="D1420" i="1"/>
  <c r="C1420" i="1"/>
  <c r="H1420" i="1" s="1"/>
  <c r="D1419" i="1"/>
  <c r="C1419" i="1"/>
  <c r="H1419" i="1" s="1"/>
  <c r="D1418" i="1"/>
  <c r="C1418" i="1"/>
  <c r="D1417" i="1"/>
  <c r="C1417" i="1"/>
  <c r="D1416" i="1"/>
  <c r="H1415" i="1"/>
  <c r="D1415" i="1"/>
  <c r="G1415" i="1" s="1"/>
  <c r="C1415" i="1"/>
  <c r="D1414" i="1"/>
  <c r="C1414" i="1"/>
  <c r="D1413" i="1"/>
  <c r="G1413" i="1" s="1"/>
  <c r="C1413" i="1"/>
  <c r="D1412" i="1"/>
  <c r="G1412" i="1" s="1"/>
  <c r="C1412" i="1"/>
  <c r="D1411" i="1"/>
  <c r="G1411" i="1" s="1"/>
  <c r="C1411" i="1"/>
  <c r="D1410" i="1"/>
  <c r="C1410" i="1"/>
  <c r="D1409" i="1"/>
  <c r="G1409" i="1" s="1"/>
  <c r="C1409" i="1"/>
  <c r="D1408" i="1"/>
  <c r="D1407" i="1"/>
  <c r="C1407" i="1"/>
  <c r="D1406" i="1"/>
  <c r="C1406" i="1"/>
  <c r="D1405" i="1"/>
  <c r="G1405" i="1" s="1"/>
  <c r="C1405" i="1"/>
  <c r="D1404" i="1"/>
  <c r="C1404" i="1"/>
  <c r="H1404" i="1" s="1"/>
  <c r="D1403" i="1"/>
  <c r="C1403" i="1"/>
  <c r="D1402" i="1"/>
  <c r="C1402" i="1"/>
  <c r="D1401" i="1"/>
  <c r="C1401" i="1"/>
  <c r="H1401" i="1" s="1"/>
  <c r="H1400" i="1"/>
  <c r="D1400" i="1"/>
  <c r="G1400" i="1" s="1"/>
  <c r="C1400" i="1"/>
  <c r="D1399" i="1"/>
  <c r="C1399" i="1"/>
  <c r="D1398" i="1"/>
  <c r="G1398" i="1" s="1"/>
  <c r="C1398" i="1"/>
  <c r="D1397" i="1"/>
  <c r="C1397" i="1"/>
  <c r="D1396" i="1"/>
  <c r="G1396" i="1" s="1"/>
  <c r="C1396" i="1"/>
  <c r="D1395" i="1"/>
  <c r="C1395" i="1"/>
  <c r="D1394" i="1"/>
  <c r="G1394" i="1" s="1"/>
  <c r="C1394" i="1"/>
  <c r="D1393" i="1"/>
  <c r="C1393" i="1"/>
  <c r="H1393" i="1" s="1"/>
  <c r="H1392" i="1"/>
  <c r="D1392" i="1"/>
  <c r="G1392" i="1" s="1"/>
  <c r="C1392" i="1"/>
  <c r="D1391" i="1"/>
  <c r="C1391" i="1"/>
  <c r="D1390" i="1"/>
  <c r="G1390" i="1" s="1"/>
  <c r="C1390" i="1"/>
  <c r="H1389" i="1"/>
  <c r="D1389" i="1"/>
  <c r="G1389" i="1" s="1"/>
  <c r="C1389" i="1"/>
  <c r="D1388" i="1"/>
  <c r="C1388" i="1"/>
  <c r="H1388" i="1" s="1"/>
  <c r="D1387" i="1"/>
  <c r="C1387" i="1"/>
  <c r="D1386" i="1"/>
  <c r="C1386" i="1"/>
  <c r="D1385" i="1"/>
  <c r="C1385" i="1"/>
  <c r="H1385" i="1" s="1"/>
  <c r="H1384" i="1"/>
  <c r="D1384" i="1"/>
  <c r="G1384" i="1" s="1"/>
  <c r="C1384" i="1"/>
  <c r="D1382" i="1"/>
  <c r="G1382" i="1" s="1"/>
  <c r="C1382" i="1"/>
  <c r="D1381" i="1"/>
  <c r="G1381" i="1" s="1"/>
  <c r="C1381" i="1"/>
  <c r="D1380" i="1"/>
  <c r="C1380" i="1"/>
  <c r="D1379" i="1"/>
  <c r="G1379" i="1" s="1"/>
  <c r="C1379" i="1"/>
  <c r="D1378" i="1"/>
  <c r="C1378" i="1"/>
  <c r="H1378" i="1" s="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H1370" i="1" s="1"/>
  <c r="C1370" i="1"/>
  <c r="D1369" i="1"/>
  <c r="C1369" i="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D1349" i="1"/>
  <c r="H1349" i="1" s="1"/>
  <c r="C1349" i="1"/>
  <c r="D1348" i="1"/>
  <c r="C1348" i="1"/>
  <c r="H1347" i="1"/>
  <c r="D1347" i="1"/>
  <c r="C1347" i="1"/>
  <c r="G1347" i="1" s="1"/>
  <c r="D1346" i="1"/>
  <c r="H1346" i="1" s="1"/>
  <c r="C1346" i="1"/>
  <c r="G1345" i="1"/>
  <c r="D1345" i="1"/>
  <c r="C1345"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C1333" i="1"/>
  <c r="H1332" i="1"/>
  <c r="G1332" i="1"/>
  <c r="D1332" i="1"/>
  <c r="C1332" i="1"/>
  <c r="H1331" i="1"/>
  <c r="G1331" i="1"/>
  <c r="D1331" i="1"/>
  <c r="C1331" i="1"/>
  <c r="G1330" i="1"/>
  <c r="C1330" i="1"/>
  <c r="D1328" i="1"/>
  <c r="H1328" i="1" s="1"/>
  <c r="C1328" i="1"/>
  <c r="D1327" i="1"/>
  <c r="C1327" i="1"/>
  <c r="G1326" i="1"/>
  <c r="D1326" i="1"/>
  <c r="H1326" i="1" s="1"/>
  <c r="C1326" i="1"/>
  <c r="D1325" i="1"/>
  <c r="C1325" i="1"/>
  <c r="D1324" i="1"/>
  <c r="H1324" i="1" s="1"/>
  <c r="C1324" i="1"/>
  <c r="D1323" i="1"/>
  <c r="C1323" i="1"/>
  <c r="C1322" i="1"/>
  <c r="D1321" i="1"/>
  <c r="C1321" i="1"/>
  <c r="G1320" i="1"/>
  <c r="D1320" i="1"/>
  <c r="H1320" i="1" s="1"/>
  <c r="C1320" i="1"/>
  <c r="D1319" i="1"/>
  <c r="C1319" i="1"/>
  <c r="D1318" i="1"/>
  <c r="C1318" i="1"/>
  <c r="G1318" i="1" s="1"/>
  <c r="D1317" i="1"/>
  <c r="H1317" i="1" s="1"/>
  <c r="C1317" i="1"/>
  <c r="D1316" i="1"/>
  <c r="H1316" i="1" s="1"/>
  <c r="C1316" i="1"/>
  <c r="D1315" i="1"/>
  <c r="C1315" i="1"/>
  <c r="G1314" i="1"/>
  <c r="D1314" i="1"/>
  <c r="H1314" i="1" s="1"/>
  <c r="C1314" i="1"/>
  <c r="D1313" i="1"/>
  <c r="C1313" i="1"/>
  <c r="G1312" i="1"/>
  <c r="D1312" i="1"/>
  <c r="H1312" i="1" s="1"/>
  <c r="C1312" i="1"/>
  <c r="D1311" i="1"/>
  <c r="C1311" i="1"/>
  <c r="D1310" i="1"/>
  <c r="C1310" i="1"/>
  <c r="G1310" i="1" s="1"/>
  <c r="D1309" i="1"/>
  <c r="H1309" i="1" s="1"/>
  <c r="C1309" i="1"/>
  <c r="D1308" i="1"/>
  <c r="C1308" i="1"/>
  <c r="D1307" i="1"/>
  <c r="C1307" i="1"/>
  <c r="D1306" i="1"/>
  <c r="H1306" i="1" s="1"/>
  <c r="C1306" i="1"/>
  <c r="D1305" i="1"/>
  <c r="H1305" i="1" s="1"/>
  <c r="C1305" i="1"/>
  <c r="G1304" i="1"/>
  <c r="D1304" i="1"/>
  <c r="H1304" i="1" s="1"/>
  <c r="C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G1221" i="1" s="1"/>
  <c r="C1221" i="1"/>
  <c r="D1220" i="1"/>
  <c r="C1220" i="1"/>
  <c r="H1220" i="1" s="1"/>
  <c r="C1219" i="1"/>
  <c r="D1218" i="1"/>
  <c r="C1218" i="1"/>
  <c r="H1218" i="1" s="1"/>
  <c r="D1217" i="1"/>
  <c r="G1217" i="1" s="1"/>
  <c r="C1217" i="1"/>
  <c r="C1216" i="1"/>
  <c r="C1215" i="1"/>
  <c r="H1213" i="1"/>
  <c r="D1213" i="1"/>
  <c r="C1213" i="1"/>
  <c r="G1213" i="1" s="1"/>
  <c r="H1212" i="1"/>
  <c r="D1212" i="1"/>
  <c r="C1212" i="1"/>
  <c r="G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2" i="1"/>
  <c r="D1182" i="1"/>
  <c r="C1182" i="1"/>
  <c r="D1181" i="1"/>
  <c r="C1181" i="1"/>
  <c r="D1180" i="1"/>
  <c r="H1180" i="1" s="1"/>
  <c r="C1180" i="1"/>
  <c r="D1179" i="1"/>
  <c r="C1179" i="1"/>
  <c r="G1178" i="1"/>
  <c r="D1178" i="1"/>
  <c r="H1178" i="1" s="1"/>
  <c r="C1178" i="1"/>
  <c r="D1177" i="1"/>
  <c r="C1177" i="1"/>
  <c r="G1176" i="1"/>
  <c r="D1176" i="1"/>
  <c r="H1176" i="1" s="1"/>
  <c r="C1176" i="1"/>
  <c r="D1175" i="1"/>
  <c r="C1175" i="1"/>
  <c r="D1174" i="1"/>
  <c r="C1174" i="1"/>
  <c r="G1174" i="1" s="1"/>
  <c r="D1173" i="1"/>
  <c r="H1173" i="1" s="1"/>
  <c r="C1173" i="1"/>
  <c r="D1172" i="1"/>
  <c r="C1172" i="1"/>
  <c r="G1172" i="1" s="1"/>
  <c r="D1171" i="1"/>
  <c r="C1171" i="1"/>
  <c r="D1170" i="1"/>
  <c r="C1170" i="1"/>
  <c r="D1169" i="1"/>
  <c r="C1169" i="1"/>
  <c r="G1168" i="1"/>
  <c r="D1168" i="1"/>
  <c r="H1168" i="1" s="1"/>
  <c r="C1168" i="1"/>
  <c r="D1167" i="1"/>
  <c r="D1166" i="1"/>
  <c r="C1166" i="1"/>
  <c r="G1166" i="1" s="1"/>
  <c r="D1165" i="1"/>
  <c r="H1165" i="1" s="1"/>
  <c r="C1165" i="1"/>
  <c r="D1164" i="1"/>
  <c r="C1164" i="1"/>
  <c r="G1164" i="1" s="1"/>
  <c r="D1163" i="1"/>
  <c r="C1163" i="1"/>
  <c r="D1162" i="1"/>
  <c r="H1162" i="1" s="1"/>
  <c r="C1162" i="1"/>
  <c r="D1161" i="1"/>
  <c r="C1161" i="1"/>
  <c r="D1160" i="1"/>
  <c r="H1160" i="1" s="1"/>
  <c r="C1160" i="1"/>
  <c r="D1159" i="1"/>
  <c r="C1159" i="1"/>
  <c r="G1158" i="1"/>
  <c r="D1158" i="1"/>
  <c r="H1158" i="1" s="1"/>
  <c r="C1158" i="1"/>
  <c r="C1157" i="1"/>
  <c r="G1156" i="1"/>
  <c r="D1156" i="1"/>
  <c r="C1156" i="1"/>
  <c r="D1155" i="1"/>
  <c r="C1155" i="1"/>
  <c r="D1151" i="1"/>
  <c r="C1151" i="1"/>
  <c r="H1150" i="1"/>
  <c r="D1150" i="1"/>
  <c r="C1150" i="1"/>
  <c r="D1149" i="1"/>
  <c r="G1149" i="1" s="1"/>
  <c r="C1149" i="1"/>
  <c r="D1148" i="1"/>
  <c r="C1148" i="1"/>
  <c r="H1147" i="1"/>
  <c r="D1147" i="1"/>
  <c r="C1147" i="1"/>
  <c r="D1146" i="1"/>
  <c r="C1146" i="1"/>
  <c r="D1145" i="1"/>
  <c r="G1145" i="1" s="1"/>
  <c r="C1145" i="1"/>
  <c r="D1144" i="1"/>
  <c r="G1144" i="1" s="1"/>
  <c r="C1144" i="1"/>
  <c r="D1143" i="1"/>
  <c r="C1143" i="1"/>
  <c r="H1143" i="1" s="1"/>
  <c r="D1142" i="1"/>
  <c r="C1142" i="1"/>
  <c r="D1141" i="1"/>
  <c r="C1141" i="1"/>
  <c r="D1140" i="1"/>
  <c r="C1140" i="1"/>
  <c r="D1139" i="1"/>
  <c r="C1139" i="1"/>
  <c r="D1138" i="1"/>
  <c r="C1138" i="1"/>
  <c r="D1137" i="1"/>
  <c r="G1137" i="1" s="1"/>
  <c r="C1137" i="1"/>
  <c r="D1136" i="1"/>
  <c r="G1136" i="1" s="1"/>
  <c r="C1136" i="1"/>
  <c r="H1135" i="1"/>
  <c r="D1135" i="1"/>
  <c r="C1135" i="1"/>
  <c r="D1134" i="1"/>
  <c r="C1134" i="1"/>
  <c r="D1133" i="1"/>
  <c r="G1133" i="1" s="1"/>
  <c r="C1133" i="1"/>
  <c r="D1132" i="1"/>
  <c r="G1132" i="1" s="1"/>
  <c r="C1132" i="1"/>
  <c r="H1131" i="1"/>
  <c r="D1131" i="1"/>
  <c r="G1131" i="1" s="1"/>
  <c r="C1131" i="1"/>
  <c r="D1130" i="1"/>
  <c r="C1130" i="1"/>
  <c r="H1129" i="1"/>
  <c r="D1129" i="1"/>
  <c r="G1129" i="1" s="1"/>
  <c r="C1129" i="1"/>
  <c r="D1128" i="1"/>
  <c r="G1128" i="1" s="1"/>
  <c r="C1128" i="1"/>
  <c r="D1127" i="1"/>
  <c r="C1127" i="1"/>
  <c r="H1127" i="1" s="1"/>
  <c r="D1126" i="1"/>
  <c r="C1126" i="1"/>
  <c r="D1125" i="1"/>
  <c r="C1125" i="1"/>
  <c r="D1124" i="1"/>
  <c r="C1124" i="1"/>
  <c r="D1123" i="1"/>
  <c r="G1123" i="1" s="1"/>
  <c r="C1123" i="1"/>
  <c r="D1122" i="1"/>
  <c r="C1122" i="1"/>
  <c r="H1122" i="1" s="1"/>
  <c r="H1121" i="1"/>
  <c r="D1121" i="1"/>
  <c r="G1121" i="1" s="1"/>
  <c r="C1121" i="1"/>
  <c r="D1120" i="1"/>
  <c r="G1120" i="1" s="1"/>
  <c r="C1120" i="1"/>
  <c r="D1119" i="1"/>
  <c r="C1119" i="1"/>
  <c r="H1118" i="1"/>
  <c r="D1118" i="1"/>
  <c r="G1118" i="1" s="1"/>
  <c r="C1118" i="1"/>
  <c r="D1117" i="1"/>
  <c r="G1117" i="1" s="1"/>
  <c r="C1117" i="1"/>
  <c r="D1116" i="1"/>
  <c r="C1116" i="1"/>
  <c r="H1116" i="1" s="1"/>
  <c r="H1115" i="1"/>
  <c r="D1115" i="1"/>
  <c r="C1115" i="1"/>
  <c r="D1114" i="1"/>
  <c r="G1114" i="1" s="1"/>
  <c r="C1114" i="1"/>
  <c r="C1113" i="1"/>
  <c r="C1112" i="1"/>
  <c r="H1111" i="1"/>
  <c r="D1111" i="1"/>
  <c r="C1111" i="1"/>
  <c r="D1110" i="1"/>
  <c r="G1110" i="1" s="1"/>
  <c r="C1110" i="1"/>
  <c r="D1109" i="1"/>
  <c r="C1109" i="1"/>
  <c r="H1109" i="1" s="1"/>
  <c r="D1108" i="1"/>
  <c r="G1108" i="1" s="1"/>
  <c r="C1108" i="1"/>
  <c r="H1107" i="1"/>
  <c r="D1107" i="1"/>
  <c r="C1107" i="1"/>
  <c r="D1106" i="1"/>
  <c r="C1106" i="1"/>
  <c r="D1105" i="1"/>
  <c r="G1105" i="1" s="1"/>
  <c r="C1105" i="1"/>
  <c r="D1104" i="1"/>
  <c r="G1104" i="1" s="1"/>
  <c r="C1104" i="1"/>
  <c r="H1103" i="1"/>
  <c r="D1103" i="1"/>
  <c r="G1103" i="1" s="1"/>
  <c r="C1103" i="1"/>
  <c r="D1102" i="1"/>
  <c r="C1102" i="1"/>
  <c r="H1101" i="1"/>
  <c r="D1101" i="1"/>
  <c r="G1101" i="1" s="1"/>
  <c r="C1101" i="1"/>
  <c r="D1100" i="1"/>
  <c r="G1100" i="1" s="1"/>
  <c r="C1100" i="1"/>
  <c r="D1099" i="1"/>
  <c r="C1099" i="1"/>
  <c r="H1099" i="1" s="1"/>
  <c r="D1098" i="1"/>
  <c r="G1098" i="1" s="1"/>
  <c r="C1098" i="1"/>
  <c r="D1097" i="1"/>
  <c r="C1097" i="1"/>
  <c r="H1097" i="1" s="1"/>
  <c r="D1096" i="1"/>
  <c r="D1095" i="1"/>
  <c r="C1095" i="1"/>
  <c r="D1094" i="1"/>
  <c r="C1094" i="1"/>
  <c r="G1093" i="1"/>
  <c r="D1093" i="1"/>
  <c r="C1093" i="1"/>
  <c r="D1092" i="1"/>
  <c r="G1092" i="1" s="1"/>
  <c r="C1092" i="1"/>
  <c r="D1091" i="1"/>
  <c r="C1091" i="1"/>
  <c r="D1090" i="1"/>
  <c r="C1090" i="1"/>
  <c r="G1089" i="1"/>
  <c r="D1089" i="1"/>
  <c r="C1089" i="1"/>
  <c r="D1088" i="1"/>
  <c r="G1088" i="1" s="1"/>
  <c r="C1088" i="1"/>
  <c r="D1087" i="1"/>
  <c r="C1087" i="1"/>
  <c r="D1086" i="1"/>
  <c r="C1086" i="1"/>
  <c r="G1085" i="1"/>
  <c r="D1085" i="1"/>
  <c r="C1085" i="1"/>
  <c r="D1084" i="1"/>
  <c r="G1084" i="1" s="1"/>
  <c r="C1084" i="1"/>
  <c r="D1083" i="1"/>
  <c r="C1083" i="1"/>
  <c r="D1082" i="1"/>
  <c r="C1082" i="1"/>
  <c r="G1081" i="1"/>
  <c r="D1081" i="1"/>
  <c r="C1081" i="1"/>
  <c r="D1080" i="1"/>
  <c r="C1080" i="1"/>
  <c r="D1079" i="1"/>
  <c r="C1079" i="1"/>
  <c r="D1078" i="1"/>
  <c r="C1078" i="1"/>
  <c r="D1077" i="1"/>
  <c r="G1077" i="1" s="1"/>
  <c r="C1077" i="1"/>
  <c r="G1076" i="1"/>
  <c r="D1076" i="1"/>
  <c r="C1076" i="1"/>
  <c r="H1076" i="1" s="1"/>
  <c r="D1075" i="1"/>
  <c r="C1075" i="1"/>
  <c r="D1074" i="1"/>
  <c r="C1074" i="1"/>
  <c r="G1073" i="1"/>
  <c r="D1073" i="1"/>
  <c r="C1073" i="1"/>
  <c r="D1072" i="1"/>
  <c r="G1072" i="1" s="1"/>
  <c r="C1072" i="1"/>
  <c r="D1071" i="1"/>
  <c r="C1071" i="1"/>
  <c r="G1070" i="1"/>
  <c r="D1070" i="1"/>
  <c r="C1070" i="1"/>
  <c r="H1070" i="1" s="1"/>
  <c r="D1069" i="1"/>
  <c r="G1069" i="1" s="1"/>
  <c r="C1069" i="1"/>
  <c r="D1068" i="1"/>
  <c r="C1068" i="1"/>
  <c r="D1067" i="1"/>
  <c r="C1067" i="1"/>
  <c r="G1066" i="1"/>
  <c r="D1066" i="1"/>
  <c r="C1066" i="1"/>
  <c r="H1066" i="1" s="1"/>
  <c r="C1065" i="1"/>
  <c r="D1064" i="1"/>
  <c r="C1064" i="1"/>
  <c r="D1063" i="1"/>
  <c r="C1063" i="1"/>
  <c r="D1062" i="1"/>
  <c r="C1062" i="1"/>
  <c r="D1061" i="1"/>
  <c r="C1061" i="1"/>
  <c r="D1060" i="1"/>
  <c r="H1060" i="1" s="1"/>
  <c r="C1060" i="1"/>
  <c r="H1059" i="1"/>
  <c r="D1059" i="1"/>
  <c r="C1059" i="1"/>
  <c r="G1059" i="1" s="1"/>
  <c r="D1058" i="1"/>
  <c r="C1058" i="1"/>
  <c r="D1057" i="1"/>
  <c r="C1057" i="1"/>
  <c r="D1056" i="1"/>
  <c r="H1056" i="1" s="1"/>
  <c r="C1056" i="1"/>
  <c r="D1055" i="1"/>
  <c r="C1055" i="1"/>
  <c r="D1054" i="1"/>
  <c r="H1054" i="1" s="1"/>
  <c r="C1054" i="1"/>
  <c r="G1053" i="1"/>
  <c r="D1053" i="1"/>
  <c r="H1053" i="1" s="1"/>
  <c r="C1053" i="1"/>
  <c r="D1052" i="1"/>
  <c r="H1052" i="1" s="1"/>
  <c r="C1052" i="1"/>
  <c r="D1051" i="1"/>
  <c r="C1051" i="1"/>
  <c r="D1050" i="1"/>
  <c r="C1050" i="1"/>
  <c r="D1049" i="1"/>
  <c r="H1049" i="1" s="1"/>
  <c r="C1049" i="1"/>
  <c r="D1048" i="1"/>
  <c r="H1048" i="1" s="1"/>
  <c r="C1048" i="1"/>
  <c r="D1047" i="1"/>
  <c r="D1045" i="1"/>
  <c r="C1045" i="1"/>
  <c r="D1044" i="1"/>
  <c r="H1044" i="1" s="1"/>
  <c r="C1044" i="1"/>
  <c r="D1043" i="1"/>
  <c r="C1043" i="1"/>
  <c r="G1043" i="1" s="1"/>
  <c r="D1042" i="1"/>
  <c r="C1042" i="1"/>
  <c r="D1041" i="1"/>
  <c r="C1041" i="1"/>
  <c r="G1041" i="1" s="1"/>
  <c r="D1040" i="1"/>
  <c r="H1040" i="1" s="1"/>
  <c r="C1040" i="1"/>
  <c r="D1039" i="1"/>
  <c r="C1039" i="1"/>
  <c r="D1038" i="1"/>
  <c r="C1038" i="1"/>
  <c r="G1037" i="1"/>
  <c r="D1037" i="1"/>
  <c r="H1037" i="1" s="1"/>
  <c r="C1037" i="1"/>
  <c r="D1036" i="1"/>
  <c r="C1036" i="1"/>
  <c r="D1035" i="1"/>
  <c r="H1035" i="1" s="1"/>
  <c r="C1035" i="1"/>
  <c r="C1034" i="1"/>
  <c r="G1033" i="1"/>
  <c r="D1033" i="1"/>
  <c r="H1033" i="1" s="1"/>
  <c r="C1033" i="1"/>
  <c r="D1032" i="1"/>
  <c r="C1032" i="1"/>
  <c r="D1031" i="1"/>
  <c r="C1031" i="1"/>
  <c r="G1031" i="1" s="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G1021" i="1"/>
  <c r="D1021" i="1"/>
  <c r="C1021" i="1"/>
  <c r="D1020" i="1"/>
  <c r="C1020" i="1"/>
  <c r="D1019" i="1"/>
  <c r="H1019" i="1" s="1"/>
  <c r="C1019" i="1"/>
  <c r="D1018" i="1"/>
  <c r="H1018" i="1" s="1"/>
  <c r="C1018" i="1"/>
  <c r="D1017" i="1"/>
  <c r="C1017" i="1"/>
  <c r="G1017" i="1" s="1"/>
  <c r="D1016" i="1"/>
  <c r="C1016" i="1"/>
  <c r="D1015" i="1"/>
  <c r="C1015" i="1"/>
  <c r="G1015" i="1" s="1"/>
  <c r="D1014" i="1"/>
  <c r="H1014" i="1" s="1"/>
  <c r="C1014" i="1"/>
  <c r="D1013" i="1"/>
  <c r="C1013" i="1"/>
  <c r="G1013" i="1" s="1"/>
  <c r="D1012" i="1"/>
  <c r="C1012" i="1"/>
  <c r="D1011" i="1"/>
  <c r="C1011" i="1"/>
  <c r="D1010" i="1"/>
  <c r="C1010" i="1"/>
  <c r="G1009" i="1"/>
  <c r="D1009" i="1"/>
  <c r="C1009" i="1"/>
  <c r="D1008" i="1"/>
  <c r="C1008" i="1"/>
  <c r="D1007" i="1"/>
  <c r="H1007" i="1" s="1"/>
  <c r="C1007" i="1"/>
  <c r="D1006" i="1"/>
  <c r="H1006" i="1" s="1"/>
  <c r="C1006" i="1"/>
  <c r="D1005" i="1"/>
  <c r="C1005" i="1"/>
  <c r="G1005" i="1" s="1"/>
  <c r="D1004" i="1"/>
  <c r="C1004" i="1"/>
  <c r="D1003" i="1"/>
  <c r="G1003" i="1" s="1"/>
  <c r="C1003" i="1"/>
  <c r="D1002" i="1"/>
  <c r="C1002" i="1"/>
  <c r="D1001" i="1"/>
  <c r="C1001" i="1"/>
  <c r="D1000" i="1"/>
  <c r="G1000" i="1" s="1"/>
  <c r="C1000" i="1"/>
  <c r="D999" i="1"/>
  <c r="G999" i="1" s="1"/>
  <c r="C999" i="1"/>
  <c r="D998" i="1"/>
  <c r="C998" i="1"/>
  <c r="C997" i="1"/>
  <c r="D996" i="1"/>
  <c r="C996" i="1"/>
  <c r="D995" i="1"/>
  <c r="C995" i="1"/>
  <c r="H995" i="1" s="1"/>
  <c r="D994" i="1"/>
  <c r="C994" i="1"/>
  <c r="G994" i="1" s="1"/>
  <c r="D993" i="1"/>
  <c r="C993" i="1"/>
  <c r="H993" i="1" s="1"/>
  <c r="D992" i="1"/>
  <c r="C992" i="1"/>
  <c r="C991" i="1"/>
  <c r="C990" i="1"/>
  <c r="D989" i="1"/>
  <c r="C989" i="1"/>
  <c r="H989" i="1" s="1"/>
  <c r="D988" i="1"/>
  <c r="C988" i="1"/>
  <c r="D987" i="1"/>
  <c r="C987" i="1"/>
  <c r="D983" i="1"/>
  <c r="G983" i="1" s="1"/>
  <c r="C983" i="1"/>
  <c r="D982" i="1"/>
  <c r="C982" i="1"/>
  <c r="D981" i="1"/>
  <c r="C981" i="1"/>
  <c r="D980" i="1"/>
  <c r="G980" i="1" s="1"/>
  <c r="C980" i="1"/>
  <c r="D979" i="1"/>
  <c r="C979" i="1"/>
  <c r="D978" i="1"/>
  <c r="C978" i="1"/>
  <c r="G978" i="1" s="1"/>
  <c r="D977" i="1"/>
  <c r="C977" i="1"/>
  <c r="H977" i="1" s="1"/>
  <c r="D976" i="1"/>
  <c r="C976" i="1"/>
  <c r="D975" i="1"/>
  <c r="C975" i="1"/>
  <c r="D974" i="1"/>
  <c r="C974" i="1"/>
  <c r="D973" i="1"/>
  <c r="C973" i="1"/>
  <c r="H973" i="1" s="1"/>
  <c r="D972" i="1"/>
  <c r="G972" i="1" s="1"/>
  <c r="C972" i="1"/>
  <c r="D971" i="1"/>
  <c r="G971" i="1" s="1"/>
  <c r="C971" i="1"/>
  <c r="D970" i="1"/>
  <c r="C970" i="1"/>
  <c r="G970" i="1" s="1"/>
  <c r="D969" i="1"/>
  <c r="C969" i="1"/>
  <c r="D968" i="1"/>
  <c r="C968" i="1"/>
  <c r="G967" i="1"/>
  <c r="D967" i="1"/>
  <c r="C967" i="1"/>
  <c r="D966" i="1"/>
  <c r="C966" i="1"/>
  <c r="G966" i="1" s="1"/>
  <c r="D965" i="1"/>
  <c r="C965" i="1"/>
  <c r="D964" i="1"/>
  <c r="C964" i="1"/>
  <c r="D963" i="1"/>
  <c r="C963" i="1"/>
  <c r="D962" i="1"/>
  <c r="C962" i="1"/>
  <c r="D961" i="1"/>
  <c r="C961" i="1"/>
  <c r="D960" i="1"/>
  <c r="G960" i="1" s="1"/>
  <c r="C960" i="1"/>
  <c r="D959" i="1"/>
  <c r="C959" i="1"/>
  <c r="D958" i="1"/>
  <c r="C958" i="1"/>
  <c r="D957" i="1"/>
  <c r="C957" i="1"/>
  <c r="D956" i="1"/>
  <c r="G956" i="1" s="1"/>
  <c r="C956" i="1"/>
  <c r="G955" i="1"/>
  <c r="D955" i="1"/>
  <c r="C955" i="1"/>
  <c r="H955" i="1" s="1"/>
  <c r="D954" i="1"/>
  <c r="C954" i="1"/>
  <c r="G954" i="1" s="1"/>
  <c r="D953" i="1"/>
  <c r="C953" i="1"/>
  <c r="H953" i="1" s="1"/>
  <c r="D952" i="1"/>
  <c r="C952" i="1"/>
  <c r="D951" i="1"/>
  <c r="G951" i="1" s="1"/>
  <c r="C951" i="1"/>
  <c r="D950" i="1"/>
  <c r="C950" i="1"/>
  <c r="D949" i="1"/>
  <c r="C949" i="1"/>
  <c r="D948" i="1"/>
  <c r="G948" i="1" s="1"/>
  <c r="C948" i="1"/>
  <c r="D947" i="1"/>
  <c r="C947" i="1"/>
  <c r="D946" i="1"/>
  <c r="C946" i="1"/>
  <c r="G946" i="1" s="1"/>
  <c r="D945" i="1"/>
  <c r="C945" i="1"/>
  <c r="H945" i="1" s="1"/>
  <c r="D944" i="1"/>
  <c r="C944" i="1"/>
  <c r="D943" i="1"/>
  <c r="C943" i="1"/>
  <c r="H943" i="1" s="1"/>
  <c r="H942" i="1"/>
  <c r="D942" i="1"/>
  <c r="C942" i="1"/>
  <c r="H941" i="1"/>
  <c r="D941" i="1"/>
  <c r="C941" i="1"/>
  <c r="D940" i="1"/>
  <c r="G940" i="1" s="1"/>
  <c r="C940" i="1"/>
  <c r="D939" i="1"/>
  <c r="C939" i="1"/>
  <c r="H939" i="1" s="1"/>
  <c r="H938" i="1"/>
  <c r="D938" i="1"/>
  <c r="G938" i="1" s="1"/>
  <c r="C938" i="1"/>
  <c r="H937" i="1"/>
  <c r="D937" i="1"/>
  <c r="G937" i="1" s="1"/>
  <c r="C937" i="1"/>
  <c r="D936" i="1"/>
  <c r="C936" i="1"/>
  <c r="H936" i="1" s="1"/>
  <c r="H935" i="1"/>
  <c r="D935" i="1"/>
  <c r="C935" i="1"/>
  <c r="H934" i="1"/>
  <c r="D934" i="1"/>
  <c r="G934" i="1" s="1"/>
  <c r="C934" i="1"/>
  <c r="D933" i="1"/>
  <c r="C933" i="1"/>
  <c r="H933" i="1" s="1"/>
  <c r="D932" i="1"/>
  <c r="C932" i="1"/>
  <c r="H932" i="1" s="1"/>
  <c r="H931" i="1"/>
  <c r="D931" i="1"/>
  <c r="C931" i="1"/>
  <c r="D930" i="1"/>
  <c r="C930" i="1"/>
  <c r="D929" i="1"/>
  <c r="G929" i="1" s="1"/>
  <c r="C929" i="1"/>
  <c r="D928" i="1"/>
  <c r="G928" i="1" s="1"/>
  <c r="C928" i="1"/>
  <c r="D927" i="1"/>
  <c r="C927" i="1"/>
  <c r="H927" i="1" s="1"/>
  <c r="D926" i="1"/>
  <c r="C926" i="1"/>
  <c r="D925" i="1"/>
  <c r="C925" i="1"/>
  <c r="H925" i="1" s="1"/>
  <c r="D924" i="1"/>
  <c r="G924" i="1" s="1"/>
  <c r="C924" i="1"/>
  <c r="D923" i="1"/>
  <c r="C923" i="1"/>
  <c r="H923" i="1" s="1"/>
  <c r="H922" i="1"/>
  <c r="D922" i="1"/>
  <c r="G922" i="1" s="1"/>
  <c r="C922" i="1"/>
  <c r="H921" i="1"/>
  <c r="D921" i="1"/>
  <c r="G921" i="1" s="1"/>
  <c r="C921" i="1"/>
  <c r="D920" i="1"/>
  <c r="C920" i="1"/>
  <c r="H920" i="1" s="1"/>
  <c r="D919" i="1"/>
  <c r="C919" i="1"/>
  <c r="H919" i="1" s="1"/>
  <c r="H918" i="1"/>
  <c r="D918" i="1"/>
  <c r="G918" i="1" s="1"/>
  <c r="C918" i="1"/>
  <c r="D917" i="1"/>
  <c r="G917" i="1" s="1"/>
  <c r="C917" i="1"/>
  <c r="D916" i="1"/>
  <c r="C916" i="1"/>
  <c r="H916" i="1" s="1"/>
  <c r="H915" i="1"/>
  <c r="D915" i="1"/>
  <c r="C915" i="1"/>
  <c r="D914" i="1"/>
  <c r="G914" i="1" s="1"/>
  <c r="C914" i="1"/>
  <c r="D913" i="1"/>
  <c r="C913" i="1"/>
  <c r="H913" i="1" s="1"/>
  <c r="D912" i="1"/>
  <c r="G912" i="1" s="1"/>
  <c r="C912" i="1"/>
  <c r="D911" i="1"/>
  <c r="C911" i="1"/>
  <c r="H911" i="1" s="1"/>
  <c r="D910" i="1"/>
  <c r="C910" i="1"/>
  <c r="H909" i="1"/>
  <c r="D909" i="1"/>
  <c r="C909" i="1"/>
  <c r="D908" i="1"/>
  <c r="C908" i="1"/>
  <c r="H908" i="1" s="1"/>
  <c r="D907" i="1"/>
  <c r="C907" i="1"/>
  <c r="H907" i="1" s="1"/>
  <c r="H906" i="1"/>
  <c r="D906" i="1"/>
  <c r="G906" i="1" s="1"/>
  <c r="C906" i="1"/>
  <c r="H905" i="1"/>
  <c r="D905" i="1"/>
  <c r="G905" i="1" s="1"/>
  <c r="C905" i="1"/>
  <c r="D904" i="1"/>
  <c r="G904" i="1" s="1"/>
  <c r="C904" i="1"/>
  <c r="D903" i="1"/>
  <c r="C903" i="1"/>
  <c r="H903" i="1" s="1"/>
  <c r="H902" i="1"/>
  <c r="D902" i="1"/>
  <c r="G902" i="1" s="1"/>
  <c r="C902" i="1"/>
  <c r="H901" i="1"/>
  <c r="D901" i="1"/>
  <c r="G901" i="1" s="1"/>
  <c r="C901" i="1"/>
  <c r="D900" i="1"/>
  <c r="C900" i="1"/>
  <c r="H900" i="1" s="1"/>
  <c r="H899" i="1"/>
  <c r="D899" i="1"/>
  <c r="C899" i="1"/>
  <c r="H898" i="1"/>
  <c r="D898" i="1"/>
  <c r="G898" i="1" s="1"/>
  <c r="C898" i="1"/>
  <c r="D897" i="1"/>
  <c r="C897" i="1"/>
  <c r="H897" i="1" s="1"/>
  <c r="D896" i="1"/>
  <c r="G896" i="1" s="1"/>
  <c r="C896" i="1"/>
  <c r="H895" i="1"/>
  <c r="D895" i="1"/>
  <c r="C895" i="1"/>
  <c r="D894" i="1"/>
  <c r="C894" i="1"/>
  <c r="H893" i="1"/>
  <c r="D893" i="1"/>
  <c r="C893" i="1"/>
  <c r="D892" i="1"/>
  <c r="C892" i="1"/>
  <c r="H892" i="1" s="1"/>
  <c r="D891" i="1"/>
  <c r="C891" i="1"/>
  <c r="H891" i="1" s="1"/>
  <c r="H890" i="1"/>
  <c r="D890" i="1"/>
  <c r="G890" i="1" s="1"/>
  <c r="C890" i="1"/>
  <c r="D889" i="1"/>
  <c r="C889" i="1"/>
  <c r="D888" i="1"/>
  <c r="G888" i="1" s="1"/>
  <c r="C888" i="1"/>
  <c r="H887" i="1"/>
  <c r="D887" i="1"/>
  <c r="C887" i="1"/>
  <c r="D886" i="1"/>
  <c r="C886" i="1"/>
  <c r="D885" i="1"/>
  <c r="C885" i="1"/>
  <c r="H885" i="1" s="1"/>
  <c r="D884" i="1"/>
  <c r="C884" i="1"/>
  <c r="H884" i="1" s="1"/>
  <c r="H883" i="1"/>
  <c r="D883" i="1"/>
  <c r="C883" i="1"/>
  <c r="H882" i="1"/>
  <c r="D882" i="1"/>
  <c r="G882" i="1" s="1"/>
  <c r="C882" i="1"/>
  <c r="D881" i="1"/>
  <c r="G881" i="1" s="1"/>
  <c r="C881" i="1"/>
  <c r="D880" i="1"/>
  <c r="G880" i="1" s="1"/>
  <c r="C880" i="1"/>
  <c r="H879" i="1"/>
  <c r="D879" i="1"/>
  <c r="C879" i="1"/>
  <c r="D878" i="1"/>
  <c r="C878" i="1"/>
  <c r="D877" i="1"/>
  <c r="C877" i="1"/>
  <c r="H877" i="1" s="1"/>
  <c r="D876" i="1"/>
  <c r="G876" i="1" s="1"/>
  <c r="C876" i="1"/>
  <c r="D875" i="1"/>
  <c r="C875" i="1"/>
  <c r="H875" i="1" s="1"/>
  <c r="H874" i="1"/>
  <c r="D874" i="1"/>
  <c r="G874" i="1" s="1"/>
  <c r="C874" i="1"/>
  <c r="D873" i="1"/>
  <c r="G873" i="1" s="1"/>
  <c r="C873" i="1"/>
  <c r="D872" i="1"/>
  <c r="C872" i="1"/>
  <c r="H872" i="1" s="1"/>
  <c r="H871" i="1"/>
  <c r="D871" i="1"/>
  <c r="C871" i="1"/>
  <c r="D870" i="1"/>
  <c r="G870" i="1" s="1"/>
  <c r="C870" i="1"/>
  <c r="D869" i="1"/>
  <c r="C869" i="1"/>
  <c r="H869" i="1" s="1"/>
  <c r="D868" i="1"/>
  <c r="C868" i="1"/>
  <c r="H868" i="1" s="1"/>
  <c r="H867" i="1"/>
  <c r="D867" i="1"/>
  <c r="C867" i="1"/>
  <c r="D866" i="1"/>
  <c r="C866" i="1"/>
  <c r="D865" i="1"/>
  <c r="G865" i="1" s="1"/>
  <c r="C865" i="1"/>
  <c r="D864" i="1"/>
  <c r="G864" i="1" s="1"/>
  <c r="C864" i="1"/>
  <c r="D863" i="1"/>
  <c r="C863" i="1"/>
  <c r="H863" i="1" s="1"/>
  <c r="D862" i="1"/>
  <c r="C862" i="1"/>
  <c r="D861" i="1"/>
  <c r="C861" i="1"/>
  <c r="H861" i="1" s="1"/>
  <c r="D860" i="1"/>
  <c r="G860" i="1" s="1"/>
  <c r="C860" i="1"/>
  <c r="D859" i="1"/>
  <c r="C859" i="1"/>
  <c r="H859" i="1" s="1"/>
  <c r="H858" i="1"/>
  <c r="D858" i="1"/>
  <c r="G858" i="1" s="1"/>
  <c r="C858" i="1"/>
  <c r="H857" i="1"/>
  <c r="D857" i="1"/>
  <c r="G857" i="1" s="1"/>
  <c r="C857" i="1"/>
  <c r="D856" i="1"/>
  <c r="C856" i="1"/>
  <c r="H856" i="1" s="1"/>
  <c r="D855" i="1"/>
  <c r="C855" i="1"/>
  <c r="H855" i="1" s="1"/>
  <c r="H854" i="1"/>
  <c r="D854" i="1"/>
  <c r="G854" i="1" s="1"/>
  <c r="C854" i="1"/>
  <c r="D853" i="1"/>
  <c r="G853" i="1" s="1"/>
  <c r="C853" i="1"/>
  <c r="D852" i="1"/>
  <c r="C852" i="1"/>
  <c r="H852" i="1" s="1"/>
  <c r="H851" i="1"/>
  <c r="D851" i="1"/>
  <c r="C851" i="1"/>
  <c r="D850" i="1"/>
  <c r="G850" i="1" s="1"/>
  <c r="C850" i="1"/>
  <c r="D849" i="1"/>
  <c r="C849" i="1"/>
  <c r="H849" i="1" s="1"/>
  <c r="D848" i="1"/>
  <c r="G848" i="1" s="1"/>
  <c r="C848" i="1"/>
  <c r="D847" i="1"/>
  <c r="C847" i="1"/>
  <c r="H847" i="1" s="1"/>
  <c r="D846" i="1"/>
  <c r="C846" i="1"/>
  <c r="H845" i="1"/>
  <c r="D845" i="1"/>
  <c r="C845" i="1"/>
  <c r="D844" i="1"/>
  <c r="C844" i="1"/>
  <c r="H844" i="1" s="1"/>
  <c r="D843" i="1"/>
  <c r="C843" i="1"/>
  <c r="H843" i="1" s="1"/>
  <c r="H842" i="1"/>
  <c r="D842" i="1"/>
  <c r="G842" i="1" s="1"/>
  <c r="C842" i="1"/>
  <c r="H841" i="1"/>
  <c r="D841" i="1"/>
  <c r="G841" i="1" s="1"/>
  <c r="C841" i="1"/>
  <c r="D840" i="1"/>
  <c r="G840" i="1" s="1"/>
  <c r="C840" i="1"/>
  <c r="D839" i="1"/>
  <c r="C839" i="1"/>
  <c r="H839" i="1" s="1"/>
  <c r="H838" i="1"/>
  <c r="D838" i="1"/>
  <c r="G838" i="1" s="1"/>
  <c r="C838" i="1"/>
  <c r="H837" i="1"/>
  <c r="D837" i="1"/>
  <c r="G837" i="1" s="1"/>
  <c r="C837" i="1"/>
  <c r="D836" i="1"/>
  <c r="C836" i="1"/>
  <c r="H836" i="1" s="1"/>
  <c r="H835" i="1"/>
  <c r="D835" i="1"/>
  <c r="C835" i="1"/>
  <c r="H834" i="1"/>
  <c r="D834" i="1"/>
  <c r="G834" i="1" s="1"/>
  <c r="C834" i="1"/>
  <c r="D833" i="1"/>
  <c r="G833" i="1" s="1"/>
  <c r="C833" i="1"/>
  <c r="D832" i="1"/>
  <c r="G832" i="1" s="1"/>
  <c r="C832" i="1"/>
  <c r="H831" i="1"/>
  <c r="D831" i="1"/>
  <c r="C831" i="1"/>
  <c r="D830" i="1"/>
  <c r="C830" i="1"/>
  <c r="H829" i="1"/>
  <c r="D829" i="1"/>
  <c r="C829" i="1"/>
  <c r="D828" i="1"/>
  <c r="G828" i="1" s="1"/>
  <c r="C828" i="1"/>
  <c r="D827" i="1"/>
  <c r="C827" i="1"/>
  <c r="H827" i="1" s="1"/>
  <c r="H826" i="1"/>
  <c r="D826" i="1"/>
  <c r="G826" i="1" s="1"/>
  <c r="C826" i="1"/>
  <c r="D825" i="1"/>
  <c r="C825" i="1"/>
  <c r="D824" i="1"/>
  <c r="G824" i="1" s="1"/>
  <c r="C824" i="1"/>
  <c r="H823" i="1"/>
  <c r="D823" i="1"/>
  <c r="C823" i="1"/>
  <c r="D822" i="1"/>
  <c r="C822" i="1"/>
  <c r="D821" i="1"/>
  <c r="G821" i="1" s="1"/>
  <c r="C821" i="1"/>
  <c r="H820" i="1"/>
  <c r="D820" i="1"/>
  <c r="C820" i="1"/>
  <c r="D819" i="1"/>
  <c r="C819" i="1"/>
  <c r="D818" i="1"/>
  <c r="G818" i="1" s="1"/>
  <c r="C818" i="1"/>
  <c r="D817" i="1"/>
  <c r="G817" i="1" s="1"/>
  <c r="C817" i="1"/>
  <c r="D816" i="1"/>
  <c r="C816" i="1"/>
  <c r="H816" i="1" s="1"/>
  <c r="D815" i="1"/>
  <c r="C815" i="1"/>
  <c r="H815" i="1" s="1"/>
  <c r="H814" i="1"/>
  <c r="D814" i="1"/>
  <c r="C814" i="1"/>
  <c r="H813" i="1"/>
  <c r="D813" i="1"/>
  <c r="G813" i="1" s="1"/>
  <c r="C813" i="1"/>
  <c r="D812" i="1"/>
  <c r="C812" i="1"/>
  <c r="H811" i="1"/>
  <c r="D811" i="1"/>
  <c r="C811" i="1"/>
  <c r="H810" i="1"/>
  <c r="D810" i="1"/>
  <c r="G810" i="1" s="1"/>
  <c r="C810" i="1"/>
  <c r="D809" i="1"/>
  <c r="C809" i="1"/>
  <c r="H808" i="1"/>
  <c r="D808" i="1"/>
  <c r="C808" i="1"/>
  <c r="H807" i="1"/>
  <c r="D807" i="1"/>
  <c r="G807" i="1" s="1"/>
  <c r="C807" i="1"/>
  <c r="D806" i="1"/>
  <c r="G806" i="1" s="1"/>
  <c r="C806" i="1"/>
  <c r="D805" i="1"/>
  <c r="G805" i="1" s="1"/>
  <c r="C805" i="1"/>
  <c r="H804" i="1"/>
  <c r="D804" i="1"/>
  <c r="C804" i="1"/>
  <c r="D803" i="1"/>
  <c r="C803" i="1"/>
  <c r="D802" i="1"/>
  <c r="C802" i="1"/>
  <c r="H802" i="1" s="1"/>
  <c r="D801" i="1"/>
  <c r="G801" i="1" s="1"/>
  <c r="C801" i="1"/>
  <c r="D800" i="1"/>
  <c r="C800" i="1"/>
  <c r="H800" i="1" s="1"/>
  <c r="H799" i="1"/>
  <c r="D799" i="1"/>
  <c r="G799" i="1" s="1"/>
  <c r="C799" i="1"/>
  <c r="H798" i="1"/>
  <c r="D798" i="1"/>
  <c r="G798" i="1" s="1"/>
  <c r="C798" i="1"/>
  <c r="D797" i="1"/>
  <c r="G797" i="1" s="1"/>
  <c r="C797" i="1"/>
  <c r="D796" i="1"/>
  <c r="C796" i="1"/>
  <c r="D795" i="1"/>
  <c r="C795" i="1"/>
  <c r="G794" i="1"/>
  <c r="D794" i="1"/>
  <c r="C794" i="1"/>
  <c r="G793" i="1"/>
  <c r="D793" i="1"/>
  <c r="C793" i="1"/>
  <c r="D792" i="1"/>
  <c r="C792" i="1"/>
  <c r="D791" i="1"/>
  <c r="C791" i="1"/>
  <c r="G790" i="1"/>
  <c r="D790" i="1"/>
  <c r="C790" i="1"/>
  <c r="D789" i="1"/>
  <c r="G789" i="1" s="1"/>
  <c r="C789" i="1"/>
  <c r="D788" i="1"/>
  <c r="C788" i="1"/>
  <c r="D787" i="1"/>
  <c r="C787" i="1"/>
  <c r="G786" i="1"/>
  <c r="D786" i="1"/>
  <c r="C786" i="1"/>
  <c r="G785" i="1"/>
  <c r="D785" i="1"/>
  <c r="C785" i="1"/>
  <c r="D784" i="1"/>
  <c r="C784" i="1"/>
  <c r="D783" i="1"/>
  <c r="C783" i="1"/>
  <c r="G782" i="1"/>
  <c r="D782" i="1"/>
  <c r="C782" i="1"/>
  <c r="D781" i="1"/>
  <c r="G781" i="1" s="1"/>
  <c r="C781" i="1"/>
  <c r="D780" i="1"/>
  <c r="C780" i="1"/>
  <c r="D779" i="1"/>
  <c r="C779" i="1"/>
  <c r="G778" i="1"/>
  <c r="D778" i="1"/>
  <c r="C778" i="1"/>
  <c r="G777" i="1"/>
  <c r="D777" i="1"/>
  <c r="C777" i="1"/>
  <c r="D776" i="1"/>
  <c r="C776" i="1"/>
  <c r="D775" i="1"/>
  <c r="C775" i="1"/>
  <c r="G774" i="1"/>
  <c r="D774" i="1"/>
  <c r="C774" i="1"/>
  <c r="D773" i="1"/>
  <c r="G773" i="1" s="1"/>
  <c r="C773" i="1"/>
  <c r="D772" i="1"/>
  <c r="C772" i="1"/>
  <c r="D771" i="1"/>
  <c r="C771" i="1"/>
  <c r="G770" i="1"/>
  <c r="D770" i="1"/>
  <c r="C770" i="1"/>
  <c r="G769" i="1"/>
  <c r="D769" i="1"/>
  <c r="C769" i="1"/>
  <c r="D768" i="1"/>
  <c r="C768" i="1"/>
  <c r="D767" i="1"/>
  <c r="C767" i="1"/>
  <c r="G766" i="1"/>
  <c r="D766" i="1"/>
  <c r="C766" i="1"/>
  <c r="D765" i="1"/>
  <c r="G765" i="1" s="1"/>
  <c r="C765" i="1"/>
  <c r="D764" i="1"/>
  <c r="C764" i="1"/>
  <c r="D763" i="1"/>
  <c r="C763" i="1"/>
  <c r="G762" i="1"/>
  <c r="D762" i="1"/>
  <c r="C762" i="1"/>
  <c r="G761" i="1"/>
  <c r="D761" i="1"/>
  <c r="C761" i="1"/>
  <c r="D760" i="1"/>
  <c r="C760" i="1"/>
  <c r="D759" i="1"/>
  <c r="C759" i="1"/>
  <c r="G758" i="1"/>
  <c r="D758" i="1"/>
  <c r="C758" i="1"/>
  <c r="D757" i="1"/>
  <c r="G757" i="1" s="1"/>
  <c r="C757" i="1"/>
  <c r="D756" i="1"/>
  <c r="C756" i="1"/>
  <c r="D755" i="1"/>
  <c r="C755" i="1"/>
  <c r="G754"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H718" i="1" s="1"/>
  <c r="C718" i="1"/>
  <c r="G717" i="1"/>
  <c r="D717" i="1"/>
  <c r="C717" i="1"/>
  <c r="D716" i="1"/>
  <c r="C716" i="1"/>
  <c r="D715" i="1"/>
  <c r="C715" i="1"/>
  <c r="H714" i="1"/>
  <c r="G714" i="1"/>
  <c r="D714" i="1"/>
  <c r="C714" i="1"/>
  <c r="H713" i="1"/>
  <c r="G713" i="1"/>
  <c r="D713" i="1"/>
  <c r="C713" i="1"/>
  <c r="H712" i="1"/>
  <c r="G712" i="1"/>
  <c r="D712" i="1"/>
  <c r="C712" i="1"/>
  <c r="D711" i="1"/>
  <c r="C711" i="1"/>
  <c r="D710" i="1"/>
  <c r="C710" i="1"/>
  <c r="G709" i="1"/>
  <c r="D709" i="1"/>
  <c r="C709" i="1"/>
  <c r="D708" i="1"/>
  <c r="G708" i="1" s="1"/>
  <c r="C708" i="1"/>
  <c r="D707" i="1"/>
  <c r="C707" i="1"/>
  <c r="D706" i="1"/>
  <c r="C706" i="1"/>
  <c r="G705" i="1"/>
  <c r="D705" i="1"/>
  <c r="C705" i="1"/>
  <c r="G704" i="1"/>
  <c r="D704" i="1"/>
  <c r="C704" i="1"/>
  <c r="D703" i="1"/>
  <c r="C703" i="1"/>
  <c r="D702" i="1"/>
  <c r="C702" i="1"/>
  <c r="G701" i="1"/>
  <c r="D701" i="1"/>
  <c r="C701" i="1"/>
  <c r="D700" i="1"/>
  <c r="G700" i="1" s="1"/>
  <c r="C700" i="1"/>
  <c r="D699" i="1"/>
  <c r="C699" i="1"/>
  <c r="D698" i="1"/>
  <c r="C698" i="1"/>
  <c r="G697" i="1"/>
  <c r="D697" i="1"/>
  <c r="C697" i="1"/>
  <c r="G696" i="1"/>
  <c r="D696" i="1"/>
  <c r="C696" i="1"/>
  <c r="D695" i="1"/>
  <c r="C695" i="1"/>
  <c r="D694" i="1"/>
  <c r="C694" i="1"/>
  <c r="G693" i="1"/>
  <c r="D693" i="1"/>
  <c r="C693" i="1"/>
  <c r="D692" i="1"/>
  <c r="G692" i="1" s="1"/>
  <c r="C692" i="1"/>
  <c r="D691" i="1"/>
  <c r="C691" i="1"/>
  <c r="D690" i="1"/>
  <c r="C690" i="1"/>
  <c r="G689" i="1"/>
  <c r="D689" i="1"/>
  <c r="C689" i="1"/>
  <c r="G688" i="1"/>
  <c r="D688" i="1"/>
  <c r="C688" i="1"/>
  <c r="D687" i="1"/>
  <c r="C687" i="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H669" i="1"/>
  <c r="D669" i="1"/>
  <c r="C669" i="1"/>
  <c r="G669" i="1" s="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H658" i="1" s="1"/>
  <c r="C658" i="1"/>
  <c r="D657" i="1"/>
  <c r="C657" i="1"/>
  <c r="D656" i="1"/>
  <c r="C656" i="1"/>
  <c r="G655" i="1"/>
  <c r="D655" i="1"/>
  <c r="C655" i="1"/>
  <c r="D654" i="1"/>
  <c r="C654" i="1"/>
  <c r="D653" i="1"/>
  <c r="C653" i="1"/>
  <c r="D652" i="1"/>
  <c r="C652" i="1"/>
  <c r="D651" i="1"/>
  <c r="C651" i="1"/>
  <c r="D650" i="1"/>
  <c r="C650" i="1"/>
  <c r="D649" i="1"/>
  <c r="C649" i="1"/>
  <c r="D648" i="1"/>
  <c r="H648" i="1" s="1"/>
  <c r="C648" i="1"/>
  <c r="G647" i="1"/>
  <c r="D647" i="1"/>
  <c r="C647" i="1"/>
  <c r="D646" i="1"/>
  <c r="C646" i="1"/>
  <c r="C645" i="1"/>
  <c r="D644" i="1"/>
  <c r="C644" i="1"/>
  <c r="H643" i="1"/>
  <c r="D643" i="1"/>
  <c r="C643" i="1"/>
  <c r="D642" i="1"/>
  <c r="H642" i="1" s="1"/>
  <c r="C642" i="1"/>
  <c r="D641" i="1"/>
  <c r="C641" i="1"/>
  <c r="H641" i="1" s="1"/>
  <c r="D632" i="1"/>
  <c r="C632" i="1"/>
  <c r="D631" i="1"/>
  <c r="C631" i="1"/>
  <c r="H628" i="1"/>
  <c r="D628" i="1"/>
  <c r="C628" i="1"/>
  <c r="D627" i="1"/>
  <c r="H627" i="1" s="1"/>
  <c r="C627" i="1"/>
  <c r="D626" i="1"/>
  <c r="C626" i="1"/>
  <c r="D625" i="1"/>
  <c r="C625" i="1"/>
  <c r="H624" i="1"/>
  <c r="D624" i="1"/>
  <c r="C624" i="1"/>
  <c r="D623" i="1"/>
  <c r="H623" i="1" s="1"/>
  <c r="C623" i="1"/>
  <c r="D622" i="1"/>
  <c r="C622" i="1"/>
  <c r="D621" i="1"/>
  <c r="C621" i="1"/>
  <c r="H620" i="1"/>
  <c r="D620" i="1"/>
  <c r="C620" i="1"/>
  <c r="D619" i="1"/>
  <c r="D618" i="1"/>
  <c r="C618" i="1"/>
  <c r="D617" i="1"/>
  <c r="C617" i="1"/>
  <c r="H616" i="1"/>
  <c r="D616" i="1"/>
  <c r="C616" i="1"/>
  <c r="H615" i="1"/>
  <c r="D615" i="1"/>
  <c r="C615" i="1"/>
  <c r="D614" i="1"/>
  <c r="C614" i="1"/>
  <c r="D613" i="1"/>
  <c r="C613" i="1"/>
  <c r="H612" i="1"/>
  <c r="D612" i="1"/>
  <c r="C612" i="1"/>
  <c r="C611" i="1"/>
  <c r="G610" i="1"/>
  <c r="D610" i="1"/>
  <c r="C610" i="1"/>
  <c r="D609" i="1"/>
  <c r="G609" i="1" s="1"/>
  <c r="C609" i="1"/>
  <c r="D608" i="1"/>
  <c r="C608" i="1"/>
  <c r="D607" i="1"/>
  <c r="C607"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G586" i="1" s="1"/>
  <c r="C586" i="1"/>
  <c r="D585" i="1"/>
  <c r="G585" i="1" s="1"/>
  <c r="C585" i="1"/>
  <c r="D584" i="1"/>
  <c r="G584" i="1" s="1"/>
  <c r="C584" i="1"/>
  <c r="H584" i="1" s="1"/>
  <c r="D583" i="1"/>
  <c r="G583" i="1" s="1"/>
  <c r="C583" i="1"/>
  <c r="D582" i="1"/>
  <c r="G582" i="1" s="1"/>
  <c r="C582" i="1"/>
  <c r="D581" i="1"/>
  <c r="G581" i="1" s="1"/>
  <c r="C581" i="1"/>
  <c r="H581" i="1" s="1"/>
  <c r="D580" i="1"/>
  <c r="G580" i="1" s="1"/>
  <c r="C580" i="1"/>
  <c r="D579" i="1"/>
  <c r="G579" i="1" s="1"/>
  <c r="C579" i="1"/>
  <c r="D578" i="1"/>
  <c r="G578" i="1" s="1"/>
  <c r="C578" i="1"/>
  <c r="D577" i="1"/>
  <c r="G577" i="1" s="1"/>
  <c r="C577" i="1"/>
  <c r="D576" i="1"/>
  <c r="G576" i="1" s="1"/>
  <c r="C576" i="1"/>
  <c r="D575" i="1"/>
  <c r="G575" i="1" s="1"/>
  <c r="C575" i="1"/>
  <c r="H575" i="1" s="1"/>
  <c r="G573" i="1"/>
  <c r="D573" i="1"/>
  <c r="C573" i="1"/>
  <c r="G572" i="1"/>
  <c r="D572" i="1"/>
  <c r="C572" i="1"/>
  <c r="H572" i="1" s="1"/>
  <c r="D571" i="1"/>
  <c r="G571" i="1" s="1"/>
  <c r="C571" i="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H533" i="1"/>
  <c r="D533" i="1"/>
  <c r="C533" i="1"/>
  <c r="G533" i="1" s="1"/>
  <c r="D532" i="1"/>
  <c r="C532" i="1"/>
  <c r="G532" i="1" s="1"/>
  <c r="D531" i="1"/>
  <c r="C531" i="1"/>
  <c r="G531" i="1" s="1"/>
  <c r="H530" i="1"/>
  <c r="D530" i="1"/>
  <c r="C530" i="1"/>
  <c r="G530" i="1" s="1"/>
  <c r="H529" i="1"/>
  <c r="D529" i="1"/>
  <c r="C529" i="1"/>
  <c r="G529" i="1" s="1"/>
  <c r="D528" i="1"/>
  <c r="C528" i="1"/>
  <c r="G528" i="1" s="1"/>
  <c r="D527" i="1"/>
  <c r="C527" i="1"/>
  <c r="G527" i="1" s="1"/>
  <c r="H526" i="1"/>
  <c r="D526" i="1"/>
  <c r="C526" i="1"/>
  <c r="G526" i="1" s="1"/>
  <c r="H525" i="1"/>
  <c r="D525" i="1"/>
  <c r="C525" i="1"/>
  <c r="G525" i="1" s="1"/>
  <c r="D524" i="1"/>
  <c r="C524" i="1"/>
  <c r="G524" i="1" s="1"/>
  <c r="D523"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C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H477" i="1"/>
  <c r="D477" i="1"/>
  <c r="C477" i="1"/>
  <c r="G477" i="1" s="1"/>
  <c r="D476" i="1"/>
  <c r="H476" i="1" s="1"/>
  <c r="C476" i="1"/>
  <c r="D475" i="1"/>
  <c r="C475" i="1"/>
  <c r="G475" i="1" s="1"/>
  <c r="D474" i="1"/>
  <c r="C474" i="1"/>
  <c r="D473" i="1"/>
  <c r="C473" i="1"/>
  <c r="G473" i="1" s="1"/>
  <c r="H472" i="1"/>
  <c r="D472" i="1"/>
  <c r="C472" i="1"/>
  <c r="H471" i="1"/>
  <c r="D471" i="1"/>
  <c r="C471" i="1"/>
  <c r="D470" i="1"/>
  <c r="C470" i="1"/>
  <c r="D469" i="1"/>
  <c r="C469" i="1"/>
  <c r="G469" i="1" s="1"/>
  <c r="H468" i="1"/>
  <c r="D468" i="1"/>
  <c r="C468" i="1"/>
  <c r="D467" i="1"/>
  <c r="H467" i="1" s="1"/>
  <c r="C467" i="1"/>
  <c r="D465" i="1"/>
  <c r="C465" i="1"/>
  <c r="H464" i="1"/>
  <c r="D464" i="1"/>
  <c r="C464" i="1"/>
  <c r="G464" i="1" s="1"/>
  <c r="D463" i="1"/>
  <c r="H463" i="1" s="1"/>
  <c r="C463" i="1"/>
  <c r="D462" i="1"/>
  <c r="C462" i="1"/>
  <c r="G462" i="1" s="1"/>
  <c r="D461" i="1"/>
  <c r="C461" i="1"/>
  <c r="H460" i="1"/>
  <c r="D460" i="1"/>
  <c r="C460" i="1"/>
  <c r="G460" i="1" s="1"/>
  <c r="D459" i="1"/>
  <c r="H459" i="1" s="1"/>
  <c r="C459" i="1"/>
  <c r="D458" i="1"/>
  <c r="C458" i="1"/>
  <c r="G458" i="1" s="1"/>
  <c r="D457" i="1"/>
  <c r="C457" i="1"/>
  <c r="D456" i="1"/>
  <c r="C456" i="1"/>
  <c r="G456" i="1" s="1"/>
  <c r="H455" i="1"/>
  <c r="D455" i="1"/>
  <c r="C455" i="1"/>
  <c r="H454" i="1"/>
  <c r="D454" i="1"/>
  <c r="C454" i="1"/>
  <c r="D452" i="1"/>
  <c r="G452" i="1" s="1"/>
  <c r="C452" i="1"/>
  <c r="D451" i="1"/>
  <c r="C451" i="1"/>
  <c r="G450" i="1"/>
  <c r="D450" i="1"/>
  <c r="C450" i="1"/>
  <c r="D449" i="1"/>
  <c r="G449" i="1" s="1"/>
  <c r="C449" i="1"/>
  <c r="D448" i="1"/>
  <c r="C448" i="1"/>
  <c r="H448" i="1" s="1"/>
  <c r="D447" i="1"/>
  <c r="C447" i="1"/>
  <c r="H447" i="1" s="1"/>
  <c r="G446" i="1"/>
  <c r="D446" i="1"/>
  <c r="C446" i="1"/>
  <c r="D445" i="1"/>
  <c r="G445" i="1" s="1"/>
  <c r="C445" i="1"/>
  <c r="D444" i="1"/>
  <c r="C444" i="1"/>
  <c r="H444" i="1" s="1"/>
  <c r="D443" i="1"/>
  <c r="C443" i="1"/>
  <c r="H443" i="1" s="1"/>
  <c r="G442" i="1"/>
  <c r="D442" i="1"/>
  <c r="C442" i="1"/>
  <c r="D441" i="1"/>
  <c r="G441" i="1" s="1"/>
  <c r="C441" i="1"/>
  <c r="D440" i="1"/>
  <c r="C440" i="1"/>
  <c r="H440" i="1" s="1"/>
  <c r="D439" i="1"/>
  <c r="C439" i="1"/>
  <c r="H439" i="1" s="1"/>
  <c r="G438" i="1"/>
  <c r="D438" i="1"/>
  <c r="C438" i="1"/>
  <c r="D437" i="1"/>
  <c r="G437" i="1" s="1"/>
  <c r="C437" i="1"/>
  <c r="D436" i="1"/>
  <c r="C436" i="1"/>
  <c r="H436" i="1" s="1"/>
  <c r="D435" i="1"/>
  <c r="C435" i="1"/>
  <c r="H435" i="1" s="1"/>
  <c r="G434" i="1"/>
  <c r="D434" i="1"/>
  <c r="C434" i="1"/>
  <c r="D433" i="1"/>
  <c r="G433" i="1" s="1"/>
  <c r="C433" i="1"/>
  <c r="D432" i="1"/>
  <c r="C432" i="1"/>
  <c r="H432" i="1" s="1"/>
  <c r="D431" i="1"/>
  <c r="C431" i="1"/>
  <c r="H431" i="1" s="1"/>
  <c r="G430" i="1"/>
  <c r="D430" i="1"/>
  <c r="C430" i="1"/>
  <c r="D429" i="1"/>
  <c r="G429" i="1" s="1"/>
  <c r="C429" i="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3" i="1"/>
  <c r="C412" i="1"/>
  <c r="D411" i="1"/>
  <c r="H411" i="1" s="1"/>
  <c r="C411"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C397" i="1"/>
  <c r="H396" i="1"/>
  <c r="D396" i="1"/>
  <c r="C396" i="1"/>
  <c r="G396" i="1" s="1"/>
  <c r="H395" i="1"/>
  <c r="D395" i="1"/>
  <c r="C395" i="1"/>
  <c r="G395" i="1" s="1"/>
  <c r="H394" i="1"/>
  <c r="D394" i="1"/>
  <c r="C394" i="1"/>
  <c r="G394" i="1" s="1"/>
  <c r="H393" i="1"/>
  <c r="D393" i="1"/>
  <c r="C393" i="1"/>
  <c r="G393" i="1" s="1"/>
  <c r="H392" i="1"/>
  <c r="D392" i="1"/>
  <c r="C392" i="1"/>
  <c r="G392" i="1" s="1"/>
  <c r="D391" i="1"/>
  <c r="D390" i="1"/>
  <c r="C390" i="1"/>
  <c r="H390" i="1" s="1"/>
  <c r="D389" i="1"/>
  <c r="C389" i="1"/>
  <c r="H389" i="1" s="1"/>
  <c r="D388" i="1"/>
  <c r="C388" i="1"/>
  <c r="H388" i="1" s="1"/>
  <c r="H387" i="1"/>
  <c r="D387" i="1"/>
  <c r="C387" i="1"/>
  <c r="G387" i="1" s="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D370" i="1"/>
  <c r="G370" i="1" s="1"/>
  <c r="C370" i="1"/>
  <c r="H370" i="1" s="1"/>
  <c r="D369" i="1"/>
  <c r="G369" i="1" s="1"/>
  <c r="C369" i="1"/>
  <c r="H369" i="1" s="1"/>
  <c r="D368" i="1"/>
  <c r="G368" i="1" s="1"/>
  <c r="C368" i="1"/>
  <c r="H368" i="1" s="1"/>
  <c r="D367" i="1"/>
  <c r="G367" i="1" s="1"/>
  <c r="C367" i="1"/>
  <c r="H367" i="1" s="1"/>
  <c r="D366" i="1"/>
  <c r="C366" i="1"/>
  <c r="H366" i="1" s="1"/>
  <c r="D365" i="1"/>
  <c r="C365" i="1"/>
  <c r="H365" i="1" s="1"/>
  <c r="D364" i="1"/>
  <c r="G364" i="1" s="1"/>
  <c r="C364" i="1"/>
  <c r="D363" i="1"/>
  <c r="C363" i="1"/>
  <c r="H363" i="1" s="1"/>
  <c r="D362" i="1"/>
  <c r="C362" i="1"/>
  <c r="H362" i="1" s="1"/>
  <c r="H361" i="1"/>
  <c r="D361" i="1"/>
  <c r="C361" i="1"/>
  <c r="G361" i="1" s="1"/>
  <c r="H360" i="1"/>
  <c r="D360" i="1"/>
  <c r="C360" i="1"/>
  <c r="G360" i="1" s="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G305" i="1" s="1"/>
  <c r="C305" i="1"/>
  <c r="H305" i="1" s="1"/>
  <c r="D304" i="1"/>
  <c r="G304" i="1" s="1"/>
  <c r="C304" i="1"/>
  <c r="H304" i="1" s="1"/>
  <c r="D303" i="1"/>
  <c r="G303" i="1" s="1"/>
  <c r="C303" i="1"/>
  <c r="H303" i="1" s="1"/>
  <c r="D302" i="1"/>
  <c r="G302" i="1" s="1"/>
  <c r="C302" i="1"/>
  <c r="H302" i="1" s="1"/>
  <c r="D301" i="1"/>
  <c r="G301" i="1" s="1"/>
  <c r="C301" i="1"/>
  <c r="H301" i="1" s="1"/>
  <c r="D300" i="1"/>
  <c r="G300" i="1" s="1"/>
  <c r="C300" i="1"/>
  <c r="H300" i="1" s="1"/>
  <c r="D299" i="1"/>
  <c r="G299" i="1" s="1"/>
  <c r="C299" i="1"/>
  <c r="H299" i="1" s="1"/>
  <c r="D298" i="1"/>
  <c r="G298" i="1" s="1"/>
  <c r="C298" i="1"/>
  <c r="H298" i="1" s="1"/>
  <c r="D297" i="1"/>
  <c r="G297" i="1" s="1"/>
  <c r="C297" i="1"/>
  <c r="H297" i="1" s="1"/>
  <c r="D296" i="1"/>
  <c r="G296" i="1" s="1"/>
  <c r="C296" i="1"/>
  <c r="H296" i="1" s="1"/>
  <c r="D295" i="1"/>
  <c r="G295" i="1" s="1"/>
  <c r="C295" i="1"/>
  <c r="H295" i="1" s="1"/>
  <c r="C294" i="1"/>
  <c r="H292" i="1"/>
  <c r="G292" i="1"/>
  <c r="D292" i="1"/>
  <c r="C292" i="1"/>
  <c r="D291" i="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D273" i="1"/>
  <c r="C273" i="1"/>
  <c r="D272" i="1"/>
  <c r="C272" i="1"/>
  <c r="H272" i="1" s="1"/>
  <c r="D271" i="1"/>
  <c r="C271" i="1"/>
  <c r="H271" i="1" s="1"/>
  <c r="D270" i="1"/>
  <c r="C270" i="1"/>
  <c r="H270" i="1" s="1"/>
  <c r="D269" i="1"/>
  <c r="H269" i="1" s="1"/>
  <c r="C269" i="1"/>
  <c r="H268" i="1"/>
  <c r="G268" i="1"/>
  <c r="D268" i="1"/>
  <c r="C268" i="1"/>
  <c r="H267" i="1"/>
  <c r="G267" i="1"/>
  <c r="D267" i="1"/>
  <c r="C267" i="1"/>
  <c r="H266" i="1"/>
  <c r="G266" i="1"/>
  <c r="D266" i="1"/>
  <c r="C266" i="1"/>
  <c r="H265" i="1"/>
  <c r="G265" i="1"/>
  <c r="D265" i="1"/>
  <c r="C265" i="1"/>
  <c r="C264" i="1"/>
  <c r="H263" i="1"/>
  <c r="D263" i="1"/>
  <c r="C263" i="1"/>
  <c r="G263" i="1" s="1"/>
  <c r="H262" i="1"/>
  <c r="D262" i="1"/>
  <c r="C262" i="1"/>
  <c r="G262" i="1" s="1"/>
  <c r="D261" i="1"/>
  <c r="G261" i="1" s="1"/>
  <c r="C261" i="1"/>
  <c r="D260" i="1"/>
  <c r="C260" i="1"/>
  <c r="C259" i="1"/>
  <c r="D258" i="1"/>
  <c r="C258" i="1"/>
  <c r="H258" i="1" s="1"/>
  <c r="D257" i="1"/>
  <c r="H257" i="1" s="1"/>
  <c r="C257" i="1"/>
  <c r="D256" i="1"/>
  <c r="C256" i="1"/>
  <c r="C255" i="1"/>
  <c r="D254" i="1"/>
  <c r="G254" i="1" s="1"/>
  <c r="C254" i="1"/>
  <c r="H254" i="1" s="1"/>
  <c r="D253" i="1"/>
  <c r="G253" i="1" s="1"/>
  <c r="C253" i="1"/>
  <c r="H253" i="1" s="1"/>
  <c r="D252" i="1"/>
  <c r="G252" i="1" s="1"/>
  <c r="C252" i="1"/>
  <c r="H252" i="1" s="1"/>
  <c r="D251" i="1"/>
  <c r="G251" i="1" s="1"/>
  <c r="C251" i="1"/>
  <c r="H251" i="1" s="1"/>
  <c r="D250" i="1"/>
  <c r="G250" i="1" s="1"/>
  <c r="C250" i="1"/>
  <c r="H250" i="1" s="1"/>
  <c r="D249" i="1"/>
  <c r="G249" i="1" s="1"/>
  <c r="C249" i="1"/>
  <c r="H249" i="1" s="1"/>
  <c r="D247" i="1"/>
  <c r="G247" i="1" s="1"/>
  <c r="C247" i="1"/>
  <c r="H247" i="1" s="1"/>
  <c r="D246" i="1"/>
  <c r="G246" i="1" s="1"/>
  <c r="C246" i="1"/>
  <c r="H246" i="1" s="1"/>
  <c r="D245" i="1"/>
  <c r="G245" i="1" s="1"/>
  <c r="C245" i="1"/>
  <c r="H245" i="1" s="1"/>
  <c r="D244" i="1"/>
  <c r="G244" i="1" s="1"/>
  <c r="C244" i="1"/>
  <c r="H244" i="1" s="1"/>
  <c r="D243" i="1"/>
  <c r="D242" i="1"/>
  <c r="G242" i="1" s="1"/>
  <c r="C242" i="1"/>
  <c r="H242" i="1" s="1"/>
  <c r="D241" i="1"/>
  <c r="G241" i="1" s="1"/>
  <c r="C241" i="1"/>
  <c r="H241" i="1" s="1"/>
  <c r="D240" i="1"/>
  <c r="D239" i="1"/>
  <c r="G239" i="1" s="1"/>
  <c r="C239" i="1"/>
  <c r="H239" i="1" s="1"/>
  <c r="D238" i="1"/>
  <c r="G238" i="1" s="1"/>
  <c r="C238" i="1"/>
  <c r="H238" i="1" s="1"/>
  <c r="D237" i="1"/>
  <c r="G237" i="1" s="1"/>
  <c r="C237" i="1"/>
  <c r="H237" i="1" s="1"/>
  <c r="D236" i="1"/>
  <c r="G236" i="1" s="1"/>
  <c r="C236" i="1"/>
  <c r="H236" i="1" s="1"/>
  <c r="D235" i="1"/>
  <c r="G235" i="1" s="1"/>
  <c r="C235" i="1"/>
  <c r="H235" i="1" s="1"/>
  <c r="D234" i="1"/>
  <c r="G234" i="1" s="1"/>
  <c r="C234" i="1"/>
  <c r="H234" i="1" s="1"/>
  <c r="D233" i="1"/>
  <c r="G233" i="1" s="1"/>
  <c r="C233" i="1"/>
  <c r="H233" i="1" s="1"/>
  <c r="D232" i="1"/>
  <c r="G232" i="1" s="1"/>
  <c r="C232" i="1"/>
  <c r="H232" i="1" s="1"/>
  <c r="D231" i="1"/>
  <c r="G231" i="1" s="1"/>
  <c r="C231" i="1"/>
  <c r="H231" i="1" s="1"/>
  <c r="D230" i="1"/>
  <c r="G230" i="1" s="1"/>
  <c r="C230" i="1"/>
  <c r="H230" i="1" s="1"/>
  <c r="D229" i="1"/>
  <c r="G229" i="1" s="1"/>
  <c r="C229" i="1"/>
  <c r="H229" i="1" s="1"/>
  <c r="D228" i="1"/>
  <c r="G228" i="1" s="1"/>
  <c r="C228" i="1"/>
  <c r="H228" i="1" s="1"/>
  <c r="D227" i="1"/>
  <c r="G227" i="1" s="1"/>
  <c r="C227" i="1"/>
  <c r="H227" i="1" s="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H219" i="1"/>
  <c r="G219" i="1"/>
  <c r="D219" i="1"/>
  <c r="C219" i="1"/>
  <c r="D218" i="1"/>
  <c r="G218" i="1" s="1"/>
  <c r="C218" i="1"/>
  <c r="D217" i="1"/>
  <c r="C217" i="1"/>
  <c r="H216" i="1"/>
  <c r="D216" i="1"/>
  <c r="C216" i="1"/>
  <c r="G216" i="1" s="1"/>
  <c r="D215" i="1"/>
  <c r="H215" i="1" s="1"/>
  <c r="C215" i="1"/>
  <c r="D214" i="1"/>
  <c r="G214" i="1" s="1"/>
  <c r="C214" i="1"/>
  <c r="H214" i="1" s="1"/>
  <c r="D213" i="1"/>
  <c r="G213" i="1" s="1"/>
  <c r="C213" i="1"/>
  <c r="H213" i="1" s="1"/>
  <c r="D212" i="1"/>
  <c r="G212" i="1" s="1"/>
  <c r="C212" i="1"/>
  <c r="H212" i="1" s="1"/>
  <c r="C211" i="1"/>
  <c r="D210" i="1"/>
  <c r="C210" i="1"/>
  <c r="D209" i="1"/>
  <c r="H209" i="1" s="1"/>
  <c r="C209" i="1"/>
  <c r="H208" i="1"/>
  <c r="G208" i="1"/>
  <c r="D208" i="1"/>
  <c r="C208" i="1"/>
  <c r="D207" i="1"/>
  <c r="C207" i="1"/>
  <c r="C206" i="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C192" i="1"/>
  <c r="D191" i="1"/>
  <c r="C191" i="1"/>
  <c r="D190" i="1"/>
  <c r="C190" i="1"/>
  <c r="H190" i="1" s="1"/>
  <c r="D189" i="1"/>
  <c r="H189" i="1" s="1"/>
  <c r="C189" i="1"/>
  <c r="D188" i="1"/>
  <c r="C188" i="1"/>
  <c r="D187" i="1"/>
  <c r="H187" i="1" s="1"/>
  <c r="C187" i="1"/>
  <c r="H186" i="1"/>
  <c r="G186" i="1"/>
  <c r="D186" i="1"/>
  <c r="C186" i="1"/>
  <c r="H185" i="1"/>
  <c r="G185" i="1"/>
  <c r="D185" i="1"/>
  <c r="C185" i="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C173"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G164" i="1" s="1"/>
  <c r="C164" i="1"/>
  <c r="H164" i="1" s="1"/>
  <c r="D163" i="1"/>
  <c r="G163" i="1" s="1"/>
  <c r="C163" i="1"/>
  <c r="H163" i="1" s="1"/>
  <c r="D162" i="1"/>
  <c r="G162" i="1" s="1"/>
  <c r="C162" i="1"/>
  <c r="H162" i="1" s="1"/>
  <c r="D161" i="1"/>
  <c r="G161" i="1" s="1"/>
  <c r="C161" i="1"/>
  <c r="H161" i="1" s="1"/>
  <c r="C160" i="1"/>
  <c r="H158" i="1"/>
  <c r="G158" i="1"/>
  <c r="D158" i="1"/>
  <c r="C158" i="1"/>
  <c r="D157" i="1"/>
  <c r="G157" i="1" s="1"/>
  <c r="C157" i="1"/>
  <c r="D156" i="1"/>
  <c r="G156" i="1" s="1"/>
  <c r="C156" i="1"/>
  <c r="H156" i="1" s="1"/>
  <c r="D154" i="1"/>
  <c r="C154" i="1"/>
  <c r="D153" i="1"/>
  <c r="C153" i="1"/>
  <c r="H153" i="1" s="1"/>
  <c r="D152" i="1"/>
  <c r="C152" i="1"/>
  <c r="H152" i="1" s="1"/>
  <c r="D151" i="1"/>
  <c r="C151" i="1"/>
  <c r="H151" i="1" s="1"/>
  <c r="D150" i="1"/>
  <c r="H150" i="1" s="1"/>
  <c r="C150" i="1"/>
  <c r="D149" i="1"/>
  <c r="C149" i="1"/>
  <c r="D146" i="1"/>
  <c r="G146" i="1" s="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D134" i="1"/>
  <c r="G134" i="1" s="1"/>
  <c r="C134" i="1"/>
  <c r="H134" i="1" s="1"/>
  <c r="D133" i="1"/>
  <c r="G133" i="1" s="1"/>
  <c r="C133" i="1"/>
  <c r="H133" i="1" s="1"/>
  <c r="D132" i="1"/>
  <c r="G132" i="1" s="1"/>
  <c r="C132" i="1"/>
  <c r="H132" i="1" s="1"/>
  <c r="D131" i="1"/>
  <c r="G131" i="1" s="1"/>
  <c r="C131" i="1"/>
  <c r="H131" i="1" s="1"/>
  <c r="D130" i="1"/>
  <c r="G130" i="1" s="1"/>
  <c r="C130" i="1"/>
  <c r="H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C120" i="1"/>
  <c r="D119" i="1"/>
  <c r="C119" i="1"/>
  <c r="H119" i="1" s="1"/>
  <c r="D118" i="1"/>
  <c r="C118" i="1"/>
  <c r="H118" i="1" s="1"/>
  <c r="H117" i="1"/>
  <c r="D117" i="1"/>
  <c r="G117" i="1" s="1"/>
  <c r="C117" i="1"/>
  <c r="D116" i="1"/>
  <c r="C116" i="1"/>
  <c r="D115" i="1"/>
  <c r="C115" i="1"/>
  <c r="H115" i="1" s="1"/>
  <c r="D114" i="1"/>
  <c r="C114" i="1"/>
  <c r="H114" i="1" s="1"/>
  <c r="D113" i="1"/>
  <c r="C113" i="1"/>
  <c r="H113" i="1" s="1"/>
  <c r="D112" i="1"/>
  <c r="C112" i="1"/>
  <c r="H112" i="1" s="1"/>
  <c r="D111" i="1"/>
  <c r="C111" i="1"/>
  <c r="H111" i="1" s="1"/>
  <c r="H110" i="1"/>
  <c r="D110" i="1"/>
  <c r="G110" i="1" s="1"/>
  <c r="C110" i="1"/>
  <c r="H109" i="1"/>
  <c r="G109" i="1"/>
  <c r="D109" i="1"/>
  <c r="C109" i="1"/>
  <c r="D108" i="1"/>
  <c r="C108" i="1"/>
  <c r="D107" i="1"/>
  <c r="C107" i="1"/>
  <c r="H107" i="1" s="1"/>
  <c r="H106" i="1"/>
  <c r="D106" i="1"/>
  <c r="C106" i="1"/>
  <c r="G106" i="1" s="1"/>
  <c r="D105" i="1"/>
  <c r="G105" i="1" s="1"/>
  <c r="C105" i="1"/>
  <c r="D104" i="1"/>
  <c r="G104" i="1" s="1"/>
  <c r="C104" i="1"/>
  <c r="H104"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D92" i="1"/>
  <c r="G92" i="1" s="1"/>
  <c r="C92" i="1"/>
  <c r="H92" i="1" s="1"/>
  <c r="D91" i="1"/>
  <c r="G91" i="1" s="1"/>
  <c r="C91" i="1"/>
  <c r="H91" i="1" s="1"/>
  <c r="D90" i="1"/>
  <c r="C90" i="1"/>
  <c r="H90" i="1" s="1"/>
  <c r="D89" i="1"/>
  <c r="C89" i="1"/>
  <c r="H89" i="1" s="1"/>
  <c r="D88" i="1"/>
  <c r="C88" i="1"/>
  <c r="H88" i="1" s="1"/>
  <c r="D87" i="1"/>
  <c r="G87" i="1" s="1"/>
  <c r="C87" i="1"/>
  <c r="H86" i="1"/>
  <c r="G86" i="1"/>
  <c r="D86" i="1"/>
  <c r="C86" i="1"/>
  <c r="H85" i="1"/>
  <c r="G85" i="1"/>
  <c r="D85" i="1"/>
  <c r="C85" i="1"/>
  <c r="H84" i="1"/>
  <c r="G84" i="1"/>
  <c r="D84" i="1"/>
  <c r="C84" i="1"/>
  <c r="H83" i="1"/>
  <c r="G83" i="1"/>
  <c r="D83" i="1"/>
  <c r="C83" i="1"/>
  <c r="D82" i="1"/>
  <c r="G82" i="1" s="1"/>
  <c r="C82" i="1"/>
  <c r="D81" i="1"/>
  <c r="C81" i="1"/>
  <c r="H81" i="1" s="1"/>
  <c r="D80" i="1"/>
  <c r="C80" i="1"/>
  <c r="H80" i="1" s="1"/>
  <c r="D79" i="1"/>
  <c r="G79" i="1" s="1"/>
  <c r="C79" i="1"/>
  <c r="H77" i="1"/>
  <c r="G77" i="1"/>
  <c r="D77" i="1"/>
  <c r="C77" i="1"/>
  <c r="H76" i="1"/>
  <c r="G76" i="1"/>
  <c r="D76" i="1"/>
  <c r="C76" i="1"/>
  <c r="H75" i="1"/>
  <c r="G75" i="1"/>
  <c r="D75" i="1"/>
  <c r="C75" i="1"/>
  <c r="H74" i="1"/>
  <c r="G74" i="1"/>
  <c r="D74" i="1"/>
  <c r="C74" i="1"/>
  <c r="H73" i="1"/>
  <c r="G73" i="1"/>
  <c r="D73" i="1"/>
  <c r="C73" i="1"/>
  <c r="H72" i="1"/>
  <c r="G72" i="1"/>
  <c r="D72" i="1"/>
  <c r="C72" i="1"/>
  <c r="D71" i="1"/>
  <c r="C71" i="1"/>
  <c r="D70" i="1"/>
  <c r="H70" i="1" s="1"/>
  <c r="C70" i="1"/>
  <c r="H69" i="1"/>
  <c r="G69" i="1"/>
  <c r="D69" i="1"/>
  <c r="C69" i="1"/>
  <c r="H68" i="1"/>
  <c r="G68" i="1"/>
  <c r="D68" i="1"/>
  <c r="C68" i="1"/>
  <c r="H67" i="1"/>
  <c r="G67" i="1"/>
  <c r="D67" i="1"/>
  <c r="C67" i="1"/>
  <c r="H66" i="1"/>
  <c r="G66" i="1"/>
  <c r="D66" i="1"/>
  <c r="C66" i="1"/>
  <c r="H65" i="1"/>
  <c r="G65" i="1"/>
  <c r="D65" i="1"/>
  <c r="C65" i="1"/>
  <c r="D64" i="1"/>
  <c r="H63" i="1"/>
  <c r="D63" i="1"/>
  <c r="C63" i="1"/>
  <c r="G63" i="1" s="1"/>
  <c r="H62" i="1"/>
  <c r="D62" i="1"/>
  <c r="C62" i="1"/>
  <c r="G62" i="1" s="1"/>
  <c r="C61" i="1"/>
  <c r="D60" i="1"/>
  <c r="C60" i="1"/>
  <c r="H60" i="1" s="1"/>
  <c r="D59" i="1"/>
  <c r="C59" i="1"/>
  <c r="H59" i="1" s="1"/>
  <c r="D58" i="1"/>
  <c r="C58" i="1"/>
  <c r="H58" i="1" s="1"/>
  <c r="D57" i="1"/>
  <c r="C57" i="1"/>
  <c r="H57" i="1" s="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C41"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H26" i="1"/>
  <c r="D26" i="1"/>
  <c r="C26" i="1"/>
  <c r="G26" i="1" s="1"/>
  <c r="C25" i="1"/>
  <c r="D24" i="1"/>
  <c r="C24" i="1"/>
  <c r="H24" i="1" s="1"/>
  <c r="D23" i="1"/>
  <c r="C23" i="1"/>
  <c r="H23" i="1" s="1"/>
  <c r="H22" i="1"/>
  <c r="D22" i="1"/>
  <c r="C22" i="1"/>
  <c r="G22" i="1" s="1"/>
  <c r="H21" i="1"/>
  <c r="D21" i="1"/>
  <c r="C21" i="1"/>
  <c r="G21" i="1" s="1"/>
  <c r="H20" i="1"/>
  <c r="D20" i="1"/>
  <c r="C20" i="1"/>
  <c r="G20" i="1" s="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G11" i="1" s="1"/>
  <c r="C11" i="1"/>
  <c r="D10" i="1"/>
  <c r="G10" i="1" s="1"/>
  <c r="C10" i="1"/>
  <c r="H10" i="1" s="1"/>
  <c r="D9" i="1"/>
  <c r="G9" i="1" s="1"/>
  <c r="C9" i="1"/>
  <c r="H9" i="1" s="1"/>
  <c r="D8" i="1"/>
  <c r="C8" i="1"/>
  <c r="H8" i="1" s="1"/>
  <c r="D7" i="1"/>
  <c r="C7" i="1"/>
  <c r="H7" i="1" s="1"/>
  <c r="H6" i="1"/>
  <c r="D6" i="1"/>
  <c r="G6" i="1" s="1"/>
  <c r="C6" i="1"/>
  <c r="H5" i="1"/>
  <c r="G5" i="1"/>
  <c r="D5" i="1"/>
  <c r="C5" i="1"/>
  <c r="C4" i="1"/>
  <c r="G406" i="1" l="1"/>
  <c r="G405" i="1"/>
  <c r="H571" i="1"/>
  <c r="H573" i="1"/>
  <c r="H576" i="1"/>
  <c r="H577" i="1"/>
  <c r="H578" i="1"/>
  <c r="H580" i="1"/>
  <c r="H579" i="1"/>
  <c r="H583" i="1"/>
  <c r="E580" i="4"/>
  <c r="D574" i="1" s="1"/>
  <c r="H582" i="1"/>
  <c r="H585" i="1"/>
  <c r="H586" i="1"/>
  <c r="F259" i="9"/>
  <c r="E140" i="9"/>
  <c r="B140" i="9" s="1"/>
  <c r="E141" i="9"/>
  <c r="B141" i="9" s="1"/>
  <c r="F265" i="9"/>
  <c r="B265" i="9" s="1"/>
  <c r="F267" i="9"/>
  <c r="E147" i="9"/>
  <c r="B147" i="9" s="1"/>
  <c r="F269" i="9"/>
  <c r="B269" i="9" s="1"/>
  <c r="E155" i="9"/>
  <c r="B155" i="9" s="1"/>
  <c r="E154" i="9"/>
  <c r="B154" i="9" s="1"/>
  <c r="E158" i="9"/>
  <c r="B158" i="9" s="1"/>
  <c r="F271" i="9"/>
  <c r="H404" i="1"/>
  <c r="F250" i="5"/>
  <c r="E281" i="9"/>
  <c r="B281" i="9" s="1"/>
  <c r="H412" i="1"/>
  <c r="G412" i="1"/>
  <c r="E273" i="9"/>
  <c r="G288" i="1"/>
  <c r="G411" i="1"/>
  <c r="H1302" i="1"/>
  <c r="C1154" i="1"/>
  <c r="H1154" i="1" s="1"/>
  <c r="G1124" i="1"/>
  <c r="H1525" i="1"/>
  <c r="G1525" i="1"/>
  <c r="H41" i="1"/>
  <c r="H590" i="1"/>
  <c r="G590" i="1"/>
  <c r="H594" i="1"/>
  <c r="G594" i="1"/>
  <c r="H598" i="1"/>
  <c r="G598" i="1"/>
  <c r="H602" i="1"/>
  <c r="G602" i="1"/>
  <c r="G617" i="1"/>
  <c r="H617" i="1"/>
  <c r="H657" i="1"/>
  <c r="G657" i="1"/>
  <c r="H703" i="1"/>
  <c r="G703" i="1"/>
  <c r="H706" i="1"/>
  <c r="G706" i="1"/>
  <c r="H755" i="1"/>
  <c r="G755" i="1"/>
  <c r="H779" i="1"/>
  <c r="G779" i="1"/>
  <c r="H784" i="1"/>
  <c r="G784" i="1"/>
  <c r="H787" i="1"/>
  <c r="G787" i="1"/>
  <c r="H792" i="1"/>
  <c r="G792" i="1"/>
  <c r="H795" i="1"/>
  <c r="G795" i="1"/>
  <c r="G803" i="1"/>
  <c r="H803" i="1"/>
  <c r="G878" i="1"/>
  <c r="H878" i="1"/>
  <c r="G926" i="1"/>
  <c r="H926" i="1"/>
  <c r="G930" i="1"/>
  <c r="H930" i="1"/>
  <c r="H1055" i="1"/>
  <c r="G1055" i="1"/>
  <c r="G1061" i="1"/>
  <c r="H1061" i="1"/>
  <c r="H32" i="3"/>
  <c r="C1475" i="1"/>
  <c r="G1565" i="1"/>
  <c r="H1565" i="1"/>
  <c r="G8" i="1"/>
  <c r="D41" i="1"/>
  <c r="H71" i="1"/>
  <c r="G81" i="1"/>
  <c r="G90" i="1"/>
  <c r="H93" i="1"/>
  <c r="G116" i="1"/>
  <c r="H154" i="1"/>
  <c r="H207" i="1"/>
  <c r="H210" i="1"/>
  <c r="G363" i="1"/>
  <c r="G465" i="1"/>
  <c r="H465" i="1"/>
  <c r="H546" i="1"/>
  <c r="G546" i="1"/>
  <c r="H548" i="1"/>
  <c r="G548" i="1"/>
  <c r="H552" i="1"/>
  <c r="G552" i="1"/>
  <c r="H554" i="1"/>
  <c r="G554" i="1"/>
  <c r="H556" i="1"/>
  <c r="G556" i="1"/>
  <c r="H558" i="1"/>
  <c r="G558" i="1"/>
  <c r="H560" i="1"/>
  <c r="G560" i="1"/>
  <c r="G621" i="1"/>
  <c r="H621" i="1"/>
  <c r="G626" i="1"/>
  <c r="H626" i="1"/>
  <c r="G631" i="1"/>
  <c r="H631" i="1"/>
  <c r="H650" i="1"/>
  <c r="G650" i="1"/>
  <c r="H720" i="1"/>
  <c r="G720" i="1"/>
  <c r="H726" i="1"/>
  <c r="G726" i="1"/>
  <c r="H730" i="1"/>
  <c r="G730" i="1"/>
  <c r="H734" i="1"/>
  <c r="G734" i="1"/>
  <c r="H738" i="1"/>
  <c r="G738" i="1"/>
  <c r="H740" i="1"/>
  <c r="G740" i="1"/>
  <c r="H744" i="1"/>
  <c r="G744" i="1"/>
  <c r="H748" i="1"/>
  <c r="G748" i="1"/>
  <c r="H752" i="1"/>
  <c r="G752" i="1"/>
  <c r="G856" i="1"/>
  <c r="H873" i="1"/>
  <c r="G892" i="1"/>
  <c r="H1039" i="1"/>
  <c r="G1039" i="1"/>
  <c r="G1058" i="1"/>
  <c r="H1058" i="1"/>
  <c r="G1520" i="1"/>
  <c r="H1520" i="1"/>
  <c r="G7" i="1"/>
  <c r="G23" i="1"/>
  <c r="G24" i="1"/>
  <c r="G27" i="1"/>
  <c r="G28" i="1"/>
  <c r="G29" i="1"/>
  <c r="G30" i="1"/>
  <c r="G31" i="1"/>
  <c r="G32" i="1"/>
  <c r="G33" i="1"/>
  <c r="G34" i="1"/>
  <c r="G35" i="1"/>
  <c r="G36" i="1"/>
  <c r="G37" i="1"/>
  <c r="G38" i="1"/>
  <c r="G39" i="1"/>
  <c r="G40" i="1"/>
  <c r="G41" i="1"/>
  <c r="G42" i="1"/>
  <c r="G43" i="1"/>
  <c r="G44" i="1"/>
  <c r="G45" i="1"/>
  <c r="G47" i="1"/>
  <c r="G48" i="1"/>
  <c r="G49" i="1"/>
  <c r="G50" i="1"/>
  <c r="G51" i="1"/>
  <c r="G52" i="1"/>
  <c r="G53" i="1"/>
  <c r="G54" i="1"/>
  <c r="G56" i="1"/>
  <c r="G57" i="1"/>
  <c r="G58" i="1"/>
  <c r="G59" i="1"/>
  <c r="G60" i="1"/>
  <c r="G80" i="1"/>
  <c r="G88" i="1"/>
  <c r="G89" i="1"/>
  <c r="G107" i="1"/>
  <c r="G111" i="1"/>
  <c r="G112" i="1"/>
  <c r="G113" i="1"/>
  <c r="G114" i="1"/>
  <c r="G115" i="1"/>
  <c r="G118" i="1"/>
  <c r="G119" i="1"/>
  <c r="G151" i="1"/>
  <c r="G152" i="1"/>
  <c r="G153" i="1"/>
  <c r="G166" i="1"/>
  <c r="G167" i="1"/>
  <c r="G168" i="1"/>
  <c r="G169" i="1"/>
  <c r="G170" i="1"/>
  <c r="G171" i="1"/>
  <c r="G172" i="1"/>
  <c r="G190" i="1"/>
  <c r="H217" i="1"/>
  <c r="G258" i="1"/>
  <c r="G260" i="1"/>
  <c r="G270" i="1"/>
  <c r="G271" i="1"/>
  <c r="G272"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62" i="1"/>
  <c r="G365" i="1"/>
  <c r="G388" i="1"/>
  <c r="G389" i="1"/>
  <c r="G390" i="1"/>
  <c r="G416" i="1"/>
  <c r="G417" i="1"/>
  <c r="G418" i="1"/>
  <c r="G419" i="1"/>
  <c r="G420" i="1"/>
  <c r="G421" i="1"/>
  <c r="G422" i="1"/>
  <c r="G423" i="1"/>
  <c r="G424" i="1"/>
  <c r="G425" i="1"/>
  <c r="G426" i="1"/>
  <c r="G427" i="1"/>
  <c r="G428" i="1"/>
  <c r="H430" i="1"/>
  <c r="G432" i="1"/>
  <c r="H434" i="1"/>
  <c r="G436" i="1"/>
  <c r="H438" i="1"/>
  <c r="G440" i="1"/>
  <c r="H442" i="1"/>
  <c r="G444" i="1"/>
  <c r="H446" i="1"/>
  <c r="G448" i="1"/>
  <c r="H450" i="1"/>
  <c r="G454" i="1"/>
  <c r="H456" i="1"/>
  <c r="G461" i="1"/>
  <c r="H461" i="1"/>
  <c r="H462" i="1"/>
  <c r="G471" i="1"/>
  <c r="H473" i="1"/>
  <c r="H511" i="1"/>
  <c r="H515" i="1"/>
  <c r="H519" i="1"/>
  <c r="H524" i="1"/>
  <c r="H528" i="1"/>
  <c r="H532" i="1"/>
  <c r="H536" i="1"/>
  <c r="H540" i="1"/>
  <c r="H544" i="1"/>
  <c r="H589" i="1"/>
  <c r="G589" i="1"/>
  <c r="H591" i="1"/>
  <c r="G591" i="1"/>
  <c r="H593" i="1"/>
  <c r="G593" i="1"/>
  <c r="H595" i="1"/>
  <c r="G595" i="1"/>
  <c r="H597" i="1"/>
  <c r="G597" i="1"/>
  <c r="H599" i="1"/>
  <c r="G599" i="1"/>
  <c r="H601" i="1"/>
  <c r="G601" i="1"/>
  <c r="H603" i="1"/>
  <c r="G603" i="1"/>
  <c r="H605" i="1"/>
  <c r="G605" i="1"/>
  <c r="H608" i="1"/>
  <c r="G608" i="1"/>
  <c r="G613" i="1"/>
  <c r="H613" i="1"/>
  <c r="G618" i="1"/>
  <c r="H618" i="1"/>
  <c r="H656" i="1"/>
  <c r="G656" i="1"/>
  <c r="H659" i="1"/>
  <c r="H663" i="1"/>
  <c r="H667" i="1"/>
  <c r="H671" i="1"/>
  <c r="H675" i="1"/>
  <c r="H679" i="1"/>
  <c r="H683" i="1"/>
  <c r="H691" i="1"/>
  <c r="G691" i="1"/>
  <c r="H694" i="1"/>
  <c r="G694" i="1"/>
  <c r="H699" i="1"/>
  <c r="G699" i="1"/>
  <c r="H702" i="1"/>
  <c r="G702" i="1"/>
  <c r="H707" i="1"/>
  <c r="G707" i="1"/>
  <c r="H710" i="1"/>
  <c r="G710" i="1"/>
  <c r="H756" i="1"/>
  <c r="G756" i="1"/>
  <c r="H759" i="1"/>
  <c r="G759" i="1"/>
  <c r="H764" i="1"/>
  <c r="G764" i="1"/>
  <c r="H767" i="1"/>
  <c r="G767" i="1"/>
  <c r="H772" i="1"/>
  <c r="G772" i="1"/>
  <c r="H775" i="1"/>
  <c r="G775" i="1"/>
  <c r="H780" i="1"/>
  <c r="G780" i="1"/>
  <c r="H783" i="1"/>
  <c r="G783" i="1"/>
  <c r="H788" i="1"/>
  <c r="G788" i="1"/>
  <c r="H791" i="1"/>
  <c r="G791" i="1"/>
  <c r="H796" i="1"/>
  <c r="G796" i="1"/>
  <c r="G822" i="1"/>
  <c r="H822" i="1"/>
  <c r="H850" i="1"/>
  <c r="H853" i="1"/>
  <c r="G869" i="1"/>
  <c r="G889" i="1"/>
  <c r="H889" i="1"/>
  <c r="G920" i="1"/>
  <c r="H975" i="1"/>
  <c r="G975" i="1"/>
  <c r="H979" i="1"/>
  <c r="G979" i="1"/>
  <c r="H1075" i="1"/>
  <c r="G1075" i="1"/>
  <c r="H1091" i="1"/>
  <c r="G1091" i="1"/>
  <c r="H1094" i="1"/>
  <c r="G1094" i="1"/>
  <c r="H1110" i="1"/>
  <c r="H1114" i="1"/>
  <c r="H1117" i="1"/>
  <c r="H1120" i="1"/>
  <c r="H1149" i="1"/>
  <c r="H1170" i="1"/>
  <c r="G1170" i="1"/>
  <c r="G470" i="1"/>
  <c r="H470" i="1"/>
  <c r="H588" i="1"/>
  <c r="G588" i="1"/>
  <c r="H592" i="1"/>
  <c r="G592" i="1"/>
  <c r="H596" i="1"/>
  <c r="G596" i="1"/>
  <c r="H600" i="1"/>
  <c r="G600" i="1"/>
  <c r="H604" i="1"/>
  <c r="G604" i="1"/>
  <c r="H607" i="1"/>
  <c r="G607" i="1"/>
  <c r="G614" i="1"/>
  <c r="H614" i="1"/>
  <c r="H690" i="1"/>
  <c r="G690" i="1"/>
  <c r="H695" i="1"/>
  <c r="G695" i="1"/>
  <c r="H698" i="1"/>
  <c r="G698" i="1"/>
  <c r="H716" i="1"/>
  <c r="G716" i="1"/>
  <c r="H760" i="1"/>
  <c r="G760" i="1"/>
  <c r="H763" i="1"/>
  <c r="G763" i="1"/>
  <c r="H768" i="1"/>
  <c r="G768" i="1"/>
  <c r="H771" i="1"/>
  <c r="G771" i="1"/>
  <c r="H776" i="1"/>
  <c r="G776" i="1"/>
  <c r="G1063" i="1"/>
  <c r="H1063" i="1"/>
  <c r="G1545" i="1"/>
  <c r="H1545" i="1"/>
  <c r="H11" i="1"/>
  <c r="H82" i="1"/>
  <c r="G108" i="1"/>
  <c r="H149" i="1"/>
  <c r="H157" i="1"/>
  <c r="H188" i="1"/>
  <c r="H191" i="1"/>
  <c r="H218" i="1"/>
  <c r="H273" i="1"/>
  <c r="H291" i="1"/>
  <c r="G366" i="1"/>
  <c r="H371" i="1"/>
  <c r="H451" i="1"/>
  <c r="G451" i="1"/>
  <c r="H550" i="1"/>
  <c r="G550" i="1"/>
  <c r="G644" i="1"/>
  <c r="H644" i="1"/>
  <c r="H652" i="1"/>
  <c r="G652" i="1"/>
  <c r="H711" i="1"/>
  <c r="H722" i="1"/>
  <c r="G722" i="1"/>
  <c r="H724" i="1"/>
  <c r="G724" i="1"/>
  <c r="H728" i="1"/>
  <c r="G728" i="1"/>
  <c r="H732" i="1"/>
  <c r="G732" i="1"/>
  <c r="H736" i="1"/>
  <c r="G736" i="1"/>
  <c r="H742" i="1"/>
  <c r="G742" i="1"/>
  <c r="H746" i="1"/>
  <c r="G746" i="1"/>
  <c r="H750" i="1"/>
  <c r="G750" i="1"/>
  <c r="G825" i="1"/>
  <c r="H825" i="1"/>
  <c r="H870" i="1"/>
  <c r="G897" i="1"/>
  <c r="G1052" i="1"/>
  <c r="C136" i="1"/>
  <c r="C240" i="1"/>
  <c r="C243" i="1"/>
  <c r="H429" i="1"/>
  <c r="G431" i="1"/>
  <c r="H433" i="1"/>
  <c r="G435" i="1"/>
  <c r="H437" i="1"/>
  <c r="G439" i="1"/>
  <c r="H441" i="1"/>
  <c r="G443" i="1"/>
  <c r="H445" i="1"/>
  <c r="G447" i="1"/>
  <c r="H449" i="1"/>
  <c r="H452" i="1"/>
  <c r="G457" i="1"/>
  <c r="H457" i="1"/>
  <c r="H458" i="1"/>
  <c r="G467" i="1"/>
  <c r="H469" i="1"/>
  <c r="G474" i="1"/>
  <c r="H474" i="1"/>
  <c r="H475" i="1"/>
  <c r="H510" i="1"/>
  <c r="H514" i="1"/>
  <c r="H518" i="1"/>
  <c r="H527" i="1"/>
  <c r="H531" i="1"/>
  <c r="H535" i="1"/>
  <c r="H539" i="1"/>
  <c r="H543" i="1"/>
  <c r="H545" i="1"/>
  <c r="G545" i="1"/>
  <c r="H547" i="1"/>
  <c r="G547" i="1"/>
  <c r="H549" i="1"/>
  <c r="G549" i="1"/>
  <c r="H551" i="1"/>
  <c r="G551" i="1"/>
  <c r="H553" i="1"/>
  <c r="G553" i="1"/>
  <c r="H555" i="1"/>
  <c r="G555" i="1"/>
  <c r="H557" i="1"/>
  <c r="G557" i="1"/>
  <c r="H559" i="1"/>
  <c r="G559" i="1"/>
  <c r="G622" i="1"/>
  <c r="H622" i="1"/>
  <c r="G625" i="1"/>
  <c r="H625" i="1"/>
  <c r="G632" i="1"/>
  <c r="H632" i="1"/>
  <c r="H649" i="1"/>
  <c r="G649" i="1"/>
  <c r="H651" i="1"/>
  <c r="G651" i="1"/>
  <c r="H653" i="1"/>
  <c r="G653" i="1"/>
  <c r="H662" i="1"/>
  <c r="H666" i="1"/>
  <c r="H670" i="1"/>
  <c r="H674" i="1"/>
  <c r="H678" i="1"/>
  <c r="H682" i="1"/>
  <c r="H686"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G819" i="1"/>
  <c r="H819" i="1"/>
  <c r="H828" i="1"/>
  <c r="H833" i="1"/>
  <c r="G862" i="1"/>
  <c r="H862" i="1"/>
  <c r="G866" i="1"/>
  <c r="H866" i="1"/>
  <c r="G886" i="1"/>
  <c r="H886" i="1"/>
  <c r="H914" i="1"/>
  <c r="H917" i="1"/>
  <c r="G933" i="1"/>
  <c r="H1011" i="1"/>
  <c r="G1011" i="1"/>
  <c r="G455" i="1"/>
  <c r="G459" i="1"/>
  <c r="G463" i="1"/>
  <c r="G468" i="1"/>
  <c r="G472" i="1"/>
  <c r="G476" i="1"/>
  <c r="H610" i="1"/>
  <c r="G612" i="1"/>
  <c r="G616" i="1"/>
  <c r="G620" i="1"/>
  <c r="G624" i="1"/>
  <c r="G628" i="1"/>
  <c r="G643" i="1"/>
  <c r="H655" i="1"/>
  <c r="H689" i="1"/>
  <c r="H693" i="1"/>
  <c r="H697" i="1"/>
  <c r="H701" i="1"/>
  <c r="H705" i="1"/>
  <c r="H709" i="1"/>
  <c r="H754" i="1"/>
  <c r="H758" i="1"/>
  <c r="H762" i="1"/>
  <c r="H766" i="1"/>
  <c r="H770" i="1"/>
  <c r="H774" i="1"/>
  <c r="H778" i="1"/>
  <c r="H782" i="1"/>
  <c r="H786" i="1"/>
  <c r="H790" i="1"/>
  <c r="H794" i="1"/>
  <c r="G816" i="1"/>
  <c r="H824" i="1"/>
  <c r="G830" i="1"/>
  <c r="H830" i="1"/>
  <c r="G844" i="1"/>
  <c r="G849" i="1"/>
  <c r="H860" i="1"/>
  <c r="H865" i="1"/>
  <c r="G872" i="1"/>
  <c r="G885" i="1"/>
  <c r="H888" i="1"/>
  <c r="G894" i="1"/>
  <c r="H894" i="1"/>
  <c r="G908" i="1"/>
  <c r="G913" i="1"/>
  <c r="H924" i="1"/>
  <c r="H929" i="1"/>
  <c r="H940" i="1"/>
  <c r="H947" i="1"/>
  <c r="G947" i="1"/>
  <c r="H1008" i="1"/>
  <c r="H1013" i="1"/>
  <c r="H1051" i="1"/>
  <c r="G1051" i="1"/>
  <c r="H1068" i="1"/>
  <c r="G1068" i="1"/>
  <c r="H1071" i="1"/>
  <c r="G1071" i="1"/>
  <c r="H1074" i="1"/>
  <c r="G1074" i="1"/>
  <c r="H1083" i="1"/>
  <c r="G1083" i="1"/>
  <c r="H1086" i="1"/>
  <c r="G1086" i="1"/>
  <c r="H609" i="1"/>
  <c r="G615" i="1"/>
  <c r="G623" i="1"/>
  <c r="G627" i="1"/>
  <c r="G642" i="1"/>
  <c r="H647" i="1"/>
  <c r="H688" i="1"/>
  <c r="H692" i="1"/>
  <c r="H696" i="1"/>
  <c r="H700" i="1"/>
  <c r="H704" i="1"/>
  <c r="H708" i="1"/>
  <c r="H717" i="1"/>
  <c r="H757" i="1"/>
  <c r="H761" i="1"/>
  <c r="H765" i="1"/>
  <c r="H769" i="1"/>
  <c r="H773" i="1"/>
  <c r="H777" i="1"/>
  <c r="H781" i="1"/>
  <c r="H785" i="1"/>
  <c r="H789" i="1"/>
  <c r="H793" i="1"/>
  <c r="H797" i="1"/>
  <c r="H801" i="1"/>
  <c r="H806" i="1"/>
  <c r="H840" i="1"/>
  <c r="G846" i="1"/>
  <c r="H846" i="1"/>
  <c r="H876" i="1"/>
  <c r="H881" i="1"/>
  <c r="H904" i="1"/>
  <c r="G910" i="1"/>
  <c r="H910" i="1"/>
  <c r="G1057" i="1"/>
  <c r="H1057" i="1"/>
  <c r="H1078" i="1"/>
  <c r="G1078" i="1"/>
  <c r="H1080" i="1"/>
  <c r="G1080" i="1"/>
  <c r="G1351" i="1"/>
  <c r="H1351" i="1"/>
  <c r="G1356" i="1"/>
  <c r="H1356" i="1"/>
  <c r="G1359" i="1"/>
  <c r="H1359" i="1"/>
  <c r="G1364" i="1"/>
  <c r="H1364" i="1"/>
  <c r="G1367" i="1"/>
  <c r="H1367" i="1"/>
  <c r="G1374" i="1"/>
  <c r="H1374" i="1"/>
  <c r="G1377" i="1"/>
  <c r="H1377" i="1"/>
  <c r="G1500" i="1"/>
  <c r="H1500" i="1"/>
  <c r="H1543" i="1"/>
  <c r="G1543" i="1"/>
  <c r="H1559" i="1"/>
  <c r="G1559" i="1"/>
  <c r="G936" i="1"/>
  <c r="G964" i="1"/>
  <c r="H1032" i="1"/>
  <c r="H1036" i="1"/>
  <c r="H1041" i="1"/>
  <c r="H1067" i="1"/>
  <c r="G1067" i="1"/>
  <c r="G1109" i="1"/>
  <c r="H1172" i="1"/>
  <c r="G1402" i="1"/>
  <c r="G1404" i="1"/>
  <c r="G1420" i="1"/>
  <c r="H1432" i="1"/>
  <c r="J1441" i="1"/>
  <c r="G1445" i="1"/>
  <c r="G1465" i="1"/>
  <c r="H1497" i="1"/>
  <c r="G1497" i="1"/>
  <c r="H1573" i="1"/>
  <c r="G1573" i="1"/>
  <c r="G802" i="1"/>
  <c r="H805" i="1"/>
  <c r="G809" i="1"/>
  <c r="G812" i="1"/>
  <c r="G815" i="1"/>
  <c r="G829" i="1"/>
  <c r="H832" i="1"/>
  <c r="G836" i="1"/>
  <c r="G845" i="1"/>
  <c r="H848" i="1"/>
  <c r="G852" i="1"/>
  <c r="G861" i="1"/>
  <c r="H864" i="1"/>
  <c r="G868" i="1"/>
  <c r="G877" i="1"/>
  <c r="H880" i="1"/>
  <c r="G884" i="1"/>
  <c r="G893" i="1"/>
  <c r="H896" i="1"/>
  <c r="G900" i="1"/>
  <c r="G909" i="1"/>
  <c r="H912" i="1"/>
  <c r="G916" i="1"/>
  <c r="G925" i="1"/>
  <c r="H928" i="1"/>
  <c r="G932" i="1"/>
  <c r="G941" i="1"/>
  <c r="G944" i="1"/>
  <c r="G950" i="1"/>
  <c r="H957" i="1"/>
  <c r="H959" i="1"/>
  <c r="G959" i="1"/>
  <c r="H963" i="1"/>
  <c r="G963" i="1"/>
  <c r="H1016" i="1"/>
  <c r="G1019" i="1"/>
  <c r="H1021" i="1"/>
  <c r="G1029" i="1"/>
  <c r="H1045" i="1"/>
  <c r="G1045" i="1"/>
  <c r="G1054" i="1"/>
  <c r="G1062" i="1"/>
  <c r="H1062" i="1"/>
  <c r="H1072" i="1"/>
  <c r="H1079" i="1"/>
  <c r="G1079" i="1"/>
  <c r="H1082" i="1"/>
  <c r="G1082" i="1"/>
  <c r="H1087" i="1"/>
  <c r="G1087" i="1"/>
  <c r="H1090" i="1"/>
  <c r="G1090" i="1"/>
  <c r="H1095" i="1"/>
  <c r="G1095" i="1"/>
  <c r="G1097" i="1"/>
  <c r="H1123" i="1"/>
  <c r="G1139" i="1"/>
  <c r="H1139" i="1"/>
  <c r="G1162" i="1"/>
  <c r="G1316" i="1"/>
  <c r="G1352" i="1"/>
  <c r="H1352" i="1"/>
  <c r="G1355" i="1"/>
  <c r="H1355" i="1"/>
  <c r="G1360" i="1"/>
  <c r="H1360" i="1"/>
  <c r="G1363" i="1"/>
  <c r="H1363" i="1"/>
  <c r="G1368" i="1"/>
  <c r="H1368" i="1"/>
  <c r="G1373" i="1"/>
  <c r="H1373" i="1"/>
  <c r="G1386" i="1"/>
  <c r="G1388" i="1"/>
  <c r="G1397" i="1"/>
  <c r="H1397" i="1"/>
  <c r="H1495" i="1"/>
  <c r="G1495" i="1"/>
  <c r="G1534" i="1"/>
  <c r="H1534" i="1"/>
  <c r="G1550" i="1"/>
  <c r="H1550" i="1"/>
  <c r="H1571" i="1"/>
  <c r="G1571" i="1"/>
  <c r="F43" i="6"/>
  <c r="C1337" i="1"/>
  <c r="F122" i="6"/>
  <c r="C1416" i="1"/>
  <c r="H1416" i="1" s="1"/>
  <c r="G641" i="1"/>
  <c r="H646" i="1"/>
  <c r="H654" i="1"/>
  <c r="H687" i="1"/>
  <c r="H715" i="1"/>
  <c r="H753" i="1"/>
  <c r="G800" i="1"/>
  <c r="G804" i="1"/>
  <c r="G808" i="1"/>
  <c r="G811" i="1"/>
  <c r="G814" i="1"/>
  <c r="G820"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62" i="1"/>
  <c r="H969" i="1"/>
  <c r="H971" i="1"/>
  <c r="G976" i="1"/>
  <c r="G982" i="1"/>
  <c r="G988" i="1"/>
  <c r="G995" i="1"/>
  <c r="G1002" i="1"/>
  <c r="H1005" i="1"/>
  <c r="G1007" i="1"/>
  <c r="H1010" i="1"/>
  <c r="H1015" i="1"/>
  <c r="H1042" i="1"/>
  <c r="G1049" i="1"/>
  <c r="H1050" i="1"/>
  <c r="G1060" i="1"/>
  <c r="H1069" i="1"/>
  <c r="H1073" i="1"/>
  <c r="H1077" i="1"/>
  <c r="H1081" i="1"/>
  <c r="H1085" i="1"/>
  <c r="H1089" i="1"/>
  <c r="H1093" i="1"/>
  <c r="G1106" i="1"/>
  <c r="H1108" i="1"/>
  <c r="G1116" i="1"/>
  <c r="G1141" i="1"/>
  <c r="G1143" i="1"/>
  <c r="H1145" i="1"/>
  <c r="G1148" i="1"/>
  <c r="G1151" i="1"/>
  <c r="D1157" i="1"/>
  <c r="H1157" i="1" s="1"/>
  <c r="H1164" i="1"/>
  <c r="H1181" i="1"/>
  <c r="G1306" i="1"/>
  <c r="H1345" i="1"/>
  <c r="H1381" i="1"/>
  <c r="H1396" i="1"/>
  <c r="G1429" i="1"/>
  <c r="G1431" i="1"/>
  <c r="H1440" i="1"/>
  <c r="G1478" i="1"/>
  <c r="H1480" i="1"/>
  <c r="G1485" i="1"/>
  <c r="H1485" i="1"/>
  <c r="H1515" i="1"/>
  <c r="G1515" i="1"/>
  <c r="G1539" i="1"/>
  <c r="G1541" i="1"/>
  <c r="G1555" i="1"/>
  <c r="G1557" i="1"/>
  <c r="G1568" i="1"/>
  <c r="H1568" i="1"/>
  <c r="H1084" i="1"/>
  <c r="H1088" i="1"/>
  <c r="H1092" i="1"/>
  <c r="H1105" i="1"/>
  <c r="H1133" i="1"/>
  <c r="G1180" i="1"/>
  <c r="H1412" i="1"/>
  <c r="G1444" i="1"/>
  <c r="I1444" i="1" s="1"/>
  <c r="J1444" i="1"/>
  <c r="G1536" i="1"/>
  <c r="H1536" i="1"/>
  <c r="G1552" i="1"/>
  <c r="H1552" i="1"/>
  <c r="G1566" i="1"/>
  <c r="H1566" i="1"/>
  <c r="D529" i="4"/>
  <c r="C523" i="1" s="1"/>
  <c r="F530" i="4"/>
  <c r="F23" i="4"/>
  <c r="F45" i="4"/>
  <c r="E106" i="4"/>
  <c r="D102" i="1" s="1"/>
  <c r="F159" i="4"/>
  <c r="F369" i="4"/>
  <c r="E484" i="4"/>
  <c r="D478" i="1" s="1"/>
  <c r="F170" i="5"/>
  <c r="G942" i="1"/>
  <c r="H949" i="1"/>
  <c r="H951" i="1"/>
  <c r="G952" i="1"/>
  <c r="G958" i="1"/>
  <c r="H965" i="1"/>
  <c r="H967" i="1"/>
  <c r="G968" i="1"/>
  <c r="G974" i="1"/>
  <c r="H981" i="1"/>
  <c r="H983" i="1"/>
  <c r="G992" i="1"/>
  <c r="G996" i="1"/>
  <c r="H999" i="1"/>
  <c r="H1001" i="1"/>
  <c r="H1003" i="1"/>
  <c r="G1004" i="1"/>
  <c r="H1009" i="1"/>
  <c r="H1012" i="1"/>
  <c r="H1017" i="1"/>
  <c r="H1020" i="1"/>
  <c r="H1031" i="1"/>
  <c r="H1038" i="1"/>
  <c r="H1043" i="1"/>
  <c r="G1099" i="1"/>
  <c r="G1102" i="1"/>
  <c r="G1107" i="1"/>
  <c r="G1111" i="1"/>
  <c r="G1115" i="1"/>
  <c r="G1119" i="1"/>
  <c r="G1122" i="1"/>
  <c r="G1125" i="1"/>
  <c r="G1127" i="1"/>
  <c r="G1135" i="1"/>
  <c r="G1140" i="1"/>
  <c r="G1147" i="1"/>
  <c r="G1150" i="1"/>
  <c r="H1156" i="1"/>
  <c r="H1161" i="1"/>
  <c r="H1166" i="1"/>
  <c r="H1169" i="1"/>
  <c r="H1174" i="1"/>
  <c r="H1177" i="1"/>
  <c r="H1182" i="1"/>
  <c r="G1218" i="1"/>
  <c r="G1220" i="1"/>
  <c r="H1301" i="1"/>
  <c r="H1308" i="1"/>
  <c r="H1310" i="1"/>
  <c r="H1313" i="1"/>
  <c r="H1318" i="1"/>
  <c r="H1321" i="1"/>
  <c r="H1325" i="1"/>
  <c r="H1348" i="1"/>
  <c r="H1369" i="1"/>
  <c r="G1378" i="1"/>
  <c r="G1385" i="1"/>
  <c r="G1393" i="1"/>
  <c r="G1401" i="1"/>
  <c r="G1406" i="1"/>
  <c r="G1417" i="1"/>
  <c r="G1419" i="1"/>
  <c r="G1428" i="1"/>
  <c r="G1439" i="1"/>
  <c r="G1443" i="1"/>
  <c r="I1443" i="1" s="1"/>
  <c r="G1456" i="1"/>
  <c r="G1458" i="1"/>
  <c r="G1462" i="1"/>
  <c r="F83" i="4"/>
  <c r="D351" i="4"/>
  <c r="F352" i="4"/>
  <c r="F191" i="5"/>
  <c r="D190" i="5"/>
  <c r="F75" i="6"/>
  <c r="F82" i="6"/>
  <c r="E89" i="6"/>
  <c r="D1383" i="1" s="1"/>
  <c r="D22" i="7"/>
  <c r="G1474" i="1"/>
  <c r="H206" i="1"/>
  <c r="F264" i="4"/>
  <c r="F345" i="4"/>
  <c r="D344" i="4"/>
  <c r="F626" i="4"/>
  <c r="D625" i="4"/>
  <c r="G991" i="1"/>
  <c r="F36" i="6"/>
  <c r="E22" i="9"/>
  <c r="B22" i="9" s="1"/>
  <c r="E25" i="9"/>
  <c r="B25" i="9" s="1"/>
  <c r="E26" i="9"/>
  <c r="B26" i="9" s="1"/>
  <c r="E29" i="9"/>
  <c r="B29" i="9" s="1"/>
  <c r="E31" i="9"/>
  <c r="B31" i="9" s="1"/>
  <c r="E34" i="9"/>
  <c r="B34" i="9" s="1"/>
  <c r="E38" i="9"/>
  <c r="B38" i="9" s="1"/>
  <c r="E45" i="9"/>
  <c r="B45" i="9" s="1"/>
  <c r="E50" i="9"/>
  <c r="B50" i="9" s="1"/>
  <c r="E63" i="9"/>
  <c r="B63" i="9" s="1"/>
  <c r="E75" i="9"/>
  <c r="B75" i="9" s="1"/>
  <c r="E83" i="9"/>
  <c r="B83" i="9" s="1"/>
  <c r="E91" i="9"/>
  <c r="B91" i="9" s="1"/>
  <c r="E99" i="9"/>
  <c r="B99" i="9" s="1"/>
  <c r="E107" i="9"/>
  <c r="B107" i="9" s="1"/>
  <c r="E114" i="9"/>
  <c r="E122" i="9"/>
  <c r="B122" i="9" s="1"/>
  <c r="E130" i="9"/>
  <c r="B130" i="9" s="1"/>
  <c r="E138" i="9"/>
  <c r="B138" i="9" s="1"/>
  <c r="E149" i="9"/>
  <c r="B149" i="9" s="1"/>
  <c r="E157" i="9"/>
  <c r="B157" i="9" s="1"/>
  <c r="F218" i="9"/>
  <c r="B218" i="9" s="1"/>
  <c r="F221" i="9"/>
  <c r="F227" i="9"/>
  <c r="F228" i="9"/>
  <c r="B228" i="9" s="1"/>
  <c r="B231" i="9"/>
  <c r="F237" i="9"/>
  <c r="B241" i="9"/>
  <c r="F243" i="9"/>
  <c r="B243" i="9" s="1"/>
  <c r="F244" i="9"/>
  <c r="B244" i="9" s="1"/>
  <c r="B247" i="9"/>
  <c r="F249" i="9"/>
  <c r="F255" i="9"/>
  <c r="F261" i="9"/>
  <c r="B261" i="9" s="1"/>
  <c r="F264" i="9"/>
  <c r="B264" i="9" s="1"/>
  <c r="E291" i="9"/>
  <c r="B291" i="9" s="1"/>
  <c r="E295" i="9"/>
  <c r="B295" i="9" s="1"/>
  <c r="E296" i="9"/>
  <c r="B296" i="9" s="1"/>
  <c r="E300" i="9"/>
  <c r="E303" i="9"/>
  <c r="B303" i="9" s="1"/>
  <c r="E224" i="4"/>
  <c r="D220" i="1" s="1"/>
  <c r="F300" i="4"/>
  <c r="F402" i="4"/>
  <c r="E644" i="4"/>
  <c r="D638" i="1" s="1"/>
  <c r="E421" i="4"/>
  <c r="D415" i="1" s="1"/>
  <c r="F45" i="5"/>
  <c r="F246" i="5"/>
  <c r="F107" i="6"/>
  <c r="G1423" i="1"/>
  <c r="D6" i="7"/>
  <c r="G1461" i="1"/>
  <c r="D49" i="8"/>
  <c r="E36" i="9"/>
  <c r="B36" i="9" s="1"/>
  <c r="E42" i="9"/>
  <c r="B42" i="9" s="1"/>
  <c r="E54" i="9"/>
  <c r="B54" i="9" s="1"/>
  <c r="E59" i="9"/>
  <c r="B59" i="9" s="1"/>
  <c r="E67" i="9"/>
  <c r="B67" i="9" s="1"/>
  <c r="E71" i="9"/>
  <c r="B71" i="9" s="1"/>
  <c r="E79" i="9"/>
  <c r="B79" i="9" s="1"/>
  <c r="E87" i="9"/>
  <c r="B87" i="9" s="1"/>
  <c r="E95" i="9"/>
  <c r="B95" i="9" s="1"/>
  <c r="E103" i="9"/>
  <c r="B103" i="9" s="1"/>
  <c r="E111" i="9"/>
  <c r="B111" i="9" s="1"/>
  <c r="E118" i="9"/>
  <c r="B118" i="9" s="1"/>
  <c r="E126" i="9"/>
  <c r="B126" i="9" s="1"/>
  <c r="E134" i="9"/>
  <c r="B134" i="9" s="1"/>
  <c r="E142" i="9"/>
  <c r="B142" i="9" s="1"/>
  <c r="E145" i="9"/>
  <c r="B145" i="9" s="1"/>
  <c r="E153" i="9"/>
  <c r="B153" i="9" s="1"/>
  <c r="B223" i="9"/>
  <c r="F229" i="9"/>
  <c r="F235" i="9"/>
  <c r="B235" i="9" s="1"/>
  <c r="F236" i="9"/>
  <c r="B236" i="9" s="1"/>
  <c r="B239" i="9"/>
  <c r="F245" i="9"/>
  <c r="F248" i="9"/>
  <c r="B248" i="9" s="1"/>
  <c r="B257" i="9"/>
  <c r="B258" i="9"/>
  <c r="F260" i="9"/>
  <c r="B260" i="9" s="1"/>
  <c r="B270" i="9"/>
  <c r="B273" i="9"/>
  <c r="E283" i="9"/>
  <c r="B283" i="9" s="1"/>
  <c r="E285" i="9"/>
  <c r="B285" i="9" s="1"/>
  <c r="F259" i="4"/>
  <c r="E311" i="4"/>
  <c r="D306" i="1" s="1"/>
  <c r="E459" i="4"/>
  <c r="D453" i="1" s="1"/>
  <c r="E515" i="4"/>
  <c r="D509" i="1" s="1"/>
  <c r="H509" i="1" s="1"/>
  <c r="E567" i="4"/>
  <c r="D561" i="1" s="1"/>
  <c r="G561" i="1" s="1"/>
  <c r="D580" i="4"/>
  <c r="D528" i="4" s="1"/>
  <c r="D593" i="4"/>
  <c r="C587" i="1" s="1"/>
  <c r="F78" i="5"/>
  <c r="E206" i="5"/>
  <c r="E176" i="5" s="1"/>
  <c r="E245" i="5"/>
  <c r="D1222" i="1" s="1"/>
  <c r="E5" i="6"/>
  <c r="D38" i="7"/>
  <c r="D6" i="8"/>
  <c r="C1481" i="1" s="1"/>
  <c r="H1481" i="1" s="1"/>
  <c r="E275" i="9"/>
  <c r="B275" i="9" s="1"/>
  <c r="B23" i="9"/>
  <c r="B224" i="9"/>
  <c r="B227" i="9"/>
  <c r="B240" i="9"/>
  <c r="B249" i="9"/>
  <c r="B252" i="9"/>
  <c r="B255" i="9"/>
  <c r="E308" i="9"/>
  <c r="B308" i="9" s="1"/>
  <c r="H1064" i="1"/>
  <c r="G987" i="1"/>
  <c r="G291" i="1"/>
  <c r="D413" i="1"/>
  <c r="G290" i="1"/>
  <c r="E69" i="9"/>
  <c r="B69" i="9" s="1"/>
  <c r="H256" i="1"/>
  <c r="E68" i="9"/>
  <c r="B68" i="9" s="1"/>
  <c r="H255" i="1"/>
  <c r="H961" i="1"/>
  <c r="H821" i="1"/>
  <c r="H818" i="1"/>
  <c r="H817" i="1"/>
  <c r="H812" i="1"/>
  <c r="H606" i="1"/>
  <c r="G606" i="1"/>
  <c r="F612" i="4"/>
  <c r="H611" i="1"/>
  <c r="G611" i="1"/>
  <c r="F617" i="4"/>
  <c r="E593" i="4"/>
  <c r="D587" i="1" s="1"/>
  <c r="H261" i="1"/>
  <c r="E70" i="9"/>
  <c r="B70" i="9" s="1"/>
  <c r="F164" i="4"/>
  <c r="H105" i="1"/>
  <c r="H1475" i="1"/>
  <c r="E38" i="7"/>
  <c r="D1469" i="1" s="1"/>
  <c r="G1472" i="1"/>
  <c r="G1471" i="1"/>
  <c r="E22" i="7"/>
  <c r="I30" i="3" s="1"/>
  <c r="H1461" i="1"/>
  <c r="H1454" i="1"/>
  <c r="E6" i="7"/>
  <c r="J1445" i="1"/>
  <c r="H1445" i="1"/>
  <c r="H1443" i="1"/>
  <c r="G1442" i="1"/>
  <c r="H1441" i="1"/>
  <c r="I1441" i="1" s="1"/>
  <c r="G1440" i="1"/>
  <c r="D1438" i="1"/>
  <c r="H1439" i="1"/>
  <c r="E293" i="9"/>
  <c r="B293" i="9" s="1"/>
  <c r="G1219" i="1"/>
  <c r="H1219" i="1"/>
  <c r="H1221" i="1"/>
  <c r="D1236" i="1"/>
  <c r="G1236" i="1" s="1"/>
  <c r="E282" i="9"/>
  <c r="B282" i="9" s="1"/>
  <c r="D1216" i="1"/>
  <c r="G1216" i="1" s="1"/>
  <c r="H1217" i="1"/>
  <c r="H1216" i="1"/>
  <c r="H1148" i="1"/>
  <c r="H1151" i="1"/>
  <c r="H1141" i="1"/>
  <c r="H1137" i="1"/>
  <c r="H1125" i="1"/>
  <c r="G1112" i="1"/>
  <c r="H1112" i="1"/>
  <c r="F134" i="5"/>
  <c r="H1119" i="1"/>
  <c r="D1113" i="1"/>
  <c r="G1056" i="1"/>
  <c r="G1064" i="1"/>
  <c r="G1048" i="1"/>
  <c r="G1050" i="1"/>
  <c r="G1035" i="1"/>
  <c r="D1034" i="1"/>
  <c r="H1034" i="1" s="1"/>
  <c r="G1023" i="1"/>
  <c r="G1027" i="1"/>
  <c r="G1025" i="1"/>
  <c r="H997" i="1"/>
  <c r="G998" i="1"/>
  <c r="F19" i="5"/>
  <c r="E12" i="5"/>
  <c r="D990" i="1" s="1"/>
  <c r="G990" i="1" s="1"/>
  <c r="H991" i="1"/>
  <c r="H987" i="1"/>
  <c r="G986" i="1"/>
  <c r="F8" i="5"/>
  <c r="E299" i="9"/>
  <c r="B299" i="9" s="1"/>
  <c r="H1424" i="1"/>
  <c r="H1423" i="1"/>
  <c r="F129" i="6"/>
  <c r="H1411" i="1"/>
  <c r="H1405" i="1"/>
  <c r="H1382" i="1"/>
  <c r="G1369" i="1"/>
  <c r="G1370" i="1"/>
  <c r="G1348" i="1"/>
  <c r="G1349" i="1"/>
  <c r="H1344" i="1"/>
  <c r="G1344" i="1"/>
  <c r="G1346" i="1"/>
  <c r="F39" i="6"/>
  <c r="G1322" i="1"/>
  <c r="G1328" i="1"/>
  <c r="G1324" i="1"/>
  <c r="F13" i="6"/>
  <c r="G1308" i="1"/>
  <c r="D1300" i="1"/>
  <c r="H1300" i="1" s="1"/>
  <c r="G1302" i="1"/>
  <c r="I24" i="3"/>
  <c r="D1299" i="1"/>
  <c r="F6" i="6"/>
  <c r="E297" i="9"/>
  <c r="B297" i="9" s="1"/>
  <c r="G648" i="1"/>
  <c r="G646" i="1"/>
  <c r="E32" i="9"/>
  <c r="B32" i="9" s="1"/>
  <c r="F215" i="9"/>
  <c r="B215" i="9" s="1"/>
  <c r="H809" i="1"/>
  <c r="G753" i="1"/>
  <c r="G718" i="1"/>
  <c r="E46" i="9"/>
  <c r="B46" i="9" s="1"/>
  <c r="G715" i="1"/>
  <c r="G711" i="1"/>
  <c r="E41" i="9"/>
  <c r="B41" i="9" s="1"/>
  <c r="G687" i="1"/>
  <c r="G658" i="1"/>
  <c r="G654" i="1"/>
  <c r="H645" i="1"/>
  <c r="G645" i="1"/>
  <c r="F652" i="4"/>
  <c r="H397" i="1"/>
  <c r="G397" i="1"/>
  <c r="H364" i="1"/>
  <c r="G359" i="1"/>
  <c r="H359" i="1"/>
  <c r="G269" i="1"/>
  <c r="G273" i="1"/>
  <c r="H264" i="1"/>
  <c r="G264" i="1"/>
  <c r="E263" i="4"/>
  <c r="D259" i="1" s="1"/>
  <c r="H259" i="1" s="1"/>
  <c r="F268" i="4"/>
  <c r="H260" i="1"/>
  <c r="G257" i="1"/>
  <c r="G255" i="1"/>
  <c r="G256" i="1"/>
  <c r="E252" i="4"/>
  <c r="D248" i="1" s="1"/>
  <c r="G215" i="1"/>
  <c r="G217" i="1"/>
  <c r="E215" i="4"/>
  <c r="D211" i="1" s="1"/>
  <c r="E196" i="4"/>
  <c r="D192" i="1" s="1"/>
  <c r="H192" i="1" s="1"/>
  <c r="F210" i="4"/>
  <c r="F225" i="9"/>
  <c r="G210" i="1"/>
  <c r="G209" i="1"/>
  <c r="G206" i="1"/>
  <c r="G207" i="1"/>
  <c r="F196" i="4"/>
  <c r="G191" i="1"/>
  <c r="G189" i="1"/>
  <c r="G188" i="1"/>
  <c r="G187" i="1"/>
  <c r="H184" i="1"/>
  <c r="G184" i="1"/>
  <c r="F188" i="4"/>
  <c r="F219" i="9"/>
  <c r="B219" i="9" s="1"/>
  <c r="H173" i="1"/>
  <c r="G173" i="1"/>
  <c r="E163" i="4"/>
  <c r="D159" i="1" s="1"/>
  <c r="D165" i="1"/>
  <c r="D160" i="1"/>
  <c r="D155" i="1"/>
  <c r="G154" i="1"/>
  <c r="G149" i="1"/>
  <c r="G150" i="1"/>
  <c r="D121" i="1"/>
  <c r="H116" i="1"/>
  <c r="H108" i="1"/>
  <c r="F112" i="4"/>
  <c r="D103" i="1"/>
  <c r="F107" i="4"/>
  <c r="H87" i="1"/>
  <c r="H79" i="1"/>
  <c r="G70" i="1"/>
  <c r="G71" i="1"/>
  <c r="G55" i="1"/>
  <c r="H55" i="1"/>
  <c r="E50" i="4"/>
  <c r="D46" i="1" s="1"/>
  <c r="F59" i="4"/>
  <c r="D25" i="1"/>
  <c r="G4" i="1"/>
  <c r="H4" i="1"/>
  <c r="E286" i="9"/>
  <c r="B286" i="9" s="1"/>
  <c r="F217" i="9"/>
  <c r="B217" i="9" s="1"/>
  <c r="E292" i="9"/>
  <c r="B292" i="9" s="1"/>
  <c r="E27" i="9"/>
  <c r="B27" i="9" s="1"/>
  <c r="E33" i="9"/>
  <c r="B33" i="9" s="1"/>
  <c r="E287" i="9"/>
  <c r="B287" i="9" s="1"/>
  <c r="E302" i="9"/>
  <c r="B302" i="9" s="1"/>
  <c r="G1160" i="1"/>
  <c r="G1154" i="1"/>
  <c r="C1576" i="1"/>
  <c r="G1576" i="1" s="1"/>
  <c r="G1509" i="1"/>
  <c r="C1483" i="1"/>
  <c r="H1483" i="1" s="1"/>
  <c r="G1491" i="1"/>
  <c r="H1510" i="1"/>
  <c r="G1507" i="1"/>
  <c r="G1505" i="1"/>
  <c r="G1487" i="1"/>
  <c r="G1503" i="1"/>
  <c r="G1501" i="1"/>
  <c r="H1484" i="1"/>
  <c r="H1499" i="1"/>
  <c r="G1499" i="1"/>
  <c r="G61" i="1"/>
  <c r="H61" i="1"/>
  <c r="C64" i="1"/>
  <c r="C129" i="1"/>
  <c r="H944" i="1"/>
  <c r="H948" i="1"/>
  <c r="H952" i="1"/>
  <c r="H956" i="1"/>
  <c r="H960" i="1"/>
  <c r="H964" i="1"/>
  <c r="H968" i="1"/>
  <c r="H972" i="1"/>
  <c r="H976" i="1"/>
  <c r="H980" i="1"/>
  <c r="H988" i="1"/>
  <c r="H992" i="1"/>
  <c r="H996" i="1"/>
  <c r="H1000" i="1"/>
  <c r="H1004" i="1"/>
  <c r="G1006" i="1"/>
  <c r="G1010" i="1"/>
  <c r="G1014" i="1"/>
  <c r="G1018" i="1"/>
  <c r="G1022" i="1"/>
  <c r="G1026" i="1"/>
  <c r="G1030" i="1"/>
  <c r="G1034" i="1"/>
  <c r="G1038" i="1"/>
  <c r="G1042" i="1"/>
  <c r="H1100" i="1"/>
  <c r="H1104" i="1"/>
  <c r="G1126" i="1"/>
  <c r="H1126" i="1"/>
  <c r="G1134" i="1"/>
  <c r="H1134" i="1"/>
  <c r="G1142" i="1"/>
  <c r="H1142" i="1"/>
  <c r="H1159" i="1"/>
  <c r="G1159" i="1"/>
  <c r="H1175" i="1"/>
  <c r="G1175" i="1"/>
  <c r="H1303" i="1"/>
  <c r="G1303" i="1"/>
  <c r="H1311" i="1"/>
  <c r="G1311" i="1"/>
  <c r="H1319" i="1"/>
  <c r="G1319" i="1"/>
  <c r="H1327" i="1"/>
  <c r="G1327" i="1"/>
  <c r="G945" i="1"/>
  <c r="G949" i="1"/>
  <c r="G953" i="1"/>
  <c r="G957" i="1"/>
  <c r="G961" i="1"/>
  <c r="G965" i="1"/>
  <c r="G969" i="1"/>
  <c r="G973" i="1"/>
  <c r="G977" i="1"/>
  <c r="G981" i="1"/>
  <c r="G989" i="1"/>
  <c r="G993" i="1"/>
  <c r="G997" i="1"/>
  <c r="G1001" i="1"/>
  <c r="G1391" i="1"/>
  <c r="H1391" i="1"/>
  <c r="G1399" i="1"/>
  <c r="H1399" i="1"/>
  <c r="G1407" i="1"/>
  <c r="H1407" i="1"/>
  <c r="H1446" i="1"/>
  <c r="J1446" i="1"/>
  <c r="G1446" i="1"/>
  <c r="H1448" i="1"/>
  <c r="J1448" i="1"/>
  <c r="G1448" i="1"/>
  <c r="H1450" i="1"/>
  <c r="J1450" i="1"/>
  <c r="G1450" i="1"/>
  <c r="H1452" i="1"/>
  <c r="J1452" i="1"/>
  <c r="G1452" i="1"/>
  <c r="I1452" i="1" s="1"/>
  <c r="H946" i="1"/>
  <c r="H950" i="1"/>
  <c r="H954" i="1"/>
  <c r="H958" i="1"/>
  <c r="H962" i="1"/>
  <c r="H966" i="1"/>
  <c r="H970" i="1"/>
  <c r="H974" i="1"/>
  <c r="H978" i="1"/>
  <c r="H982" i="1"/>
  <c r="H986" i="1"/>
  <c r="H994" i="1"/>
  <c r="H998" i="1"/>
  <c r="H1002" i="1"/>
  <c r="G1008" i="1"/>
  <c r="G1012" i="1"/>
  <c r="G1016" i="1"/>
  <c r="G1020" i="1"/>
  <c r="G1024" i="1"/>
  <c r="G1028" i="1"/>
  <c r="G1032" i="1"/>
  <c r="G1036" i="1"/>
  <c r="G1040" i="1"/>
  <c r="G1044" i="1"/>
  <c r="H1098" i="1"/>
  <c r="H1102" i="1"/>
  <c r="H1106" i="1"/>
  <c r="G1130" i="1"/>
  <c r="H1130" i="1"/>
  <c r="G1138" i="1"/>
  <c r="H1138" i="1"/>
  <c r="G1146" i="1"/>
  <c r="H1146" i="1"/>
  <c r="H1155" i="1"/>
  <c r="G1155" i="1"/>
  <c r="H1163" i="1"/>
  <c r="G1163" i="1"/>
  <c r="H1171" i="1"/>
  <c r="G1171" i="1"/>
  <c r="H1179" i="1"/>
  <c r="G1179" i="1"/>
  <c r="H1307" i="1"/>
  <c r="G1307" i="1"/>
  <c r="H1315" i="1"/>
  <c r="G1315" i="1"/>
  <c r="H1323" i="1"/>
  <c r="G1323" i="1"/>
  <c r="G1486" i="1"/>
  <c r="H1486" i="1"/>
  <c r="G1502" i="1"/>
  <c r="H1502"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80" i="1"/>
  <c r="H1380" i="1"/>
  <c r="G1410" i="1"/>
  <c r="H1410" i="1"/>
  <c r="G1418" i="1"/>
  <c r="H1418" i="1"/>
  <c r="G1426" i="1"/>
  <c r="H1426" i="1"/>
  <c r="G1434" i="1"/>
  <c r="H1434" i="1"/>
  <c r="G1387" i="1"/>
  <c r="H1387" i="1"/>
  <c r="G1395" i="1"/>
  <c r="H1395" i="1"/>
  <c r="G1403" i="1"/>
  <c r="H1403" i="1"/>
  <c r="J1447" i="1"/>
  <c r="H1447" i="1"/>
  <c r="G1447" i="1"/>
  <c r="I1447" i="1" s="1"/>
  <c r="J1449" i="1"/>
  <c r="H1449" i="1"/>
  <c r="G1449" i="1"/>
  <c r="J1451" i="1"/>
  <c r="H1451" i="1"/>
  <c r="G1451" i="1"/>
  <c r="I1451" i="1" s="1"/>
  <c r="H1470" i="1"/>
  <c r="G1470" i="1"/>
  <c r="G1528" i="1"/>
  <c r="H1528" i="1"/>
  <c r="G1544" i="1"/>
  <c r="H1544" i="1"/>
  <c r="G1560" i="1"/>
  <c r="H1560" i="1"/>
  <c r="H1124" i="1"/>
  <c r="H1128" i="1"/>
  <c r="H1132" i="1"/>
  <c r="H1136" i="1"/>
  <c r="H1140" i="1"/>
  <c r="H1144" i="1"/>
  <c r="G1157" i="1"/>
  <c r="G1161" i="1"/>
  <c r="G1165" i="1"/>
  <c r="G1169" i="1"/>
  <c r="G1173" i="1"/>
  <c r="G1177" i="1"/>
  <c r="G1181" i="1"/>
  <c r="H1224" i="1"/>
  <c r="G1224" i="1"/>
  <c r="H1226" i="1"/>
  <c r="G1226" i="1"/>
  <c r="H1228" i="1"/>
  <c r="G1228" i="1"/>
  <c r="H1230" i="1"/>
  <c r="G1230" i="1"/>
  <c r="H1232" i="1"/>
  <c r="G1232" i="1"/>
  <c r="H1234" i="1"/>
  <c r="G1234"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01" i="1"/>
  <c r="G1305" i="1"/>
  <c r="G1309" i="1"/>
  <c r="G1313" i="1"/>
  <c r="G1317" i="1"/>
  <c r="G1321" i="1"/>
  <c r="G1325" i="1"/>
  <c r="G1414" i="1"/>
  <c r="H1414" i="1"/>
  <c r="G1422" i="1"/>
  <c r="H1422" i="1"/>
  <c r="G1430" i="1"/>
  <c r="H1430" i="1"/>
  <c r="G1488" i="1"/>
  <c r="H1488" i="1"/>
  <c r="G1504" i="1"/>
  <c r="H1504" i="1"/>
  <c r="G1526" i="1"/>
  <c r="H1526" i="1"/>
  <c r="G1542" i="1"/>
  <c r="H1542" i="1"/>
  <c r="G1558" i="1"/>
  <c r="H1558" i="1"/>
  <c r="G1574" i="1"/>
  <c r="H1574" i="1"/>
  <c r="I1440" i="1"/>
  <c r="I1442" i="1"/>
  <c r="G1454" i="1"/>
  <c r="J1462" i="1"/>
  <c r="H1462" i="1"/>
  <c r="I1462" i="1" s="1"/>
  <c r="H1463" i="1"/>
  <c r="I1463" i="1" s="1"/>
  <c r="J1463" i="1"/>
  <c r="J1464" i="1"/>
  <c r="H1464" i="1"/>
  <c r="I1464" i="1" s="1"/>
  <c r="H1465" i="1"/>
  <c r="J1465" i="1"/>
  <c r="J1466" i="1"/>
  <c r="H1466" i="1"/>
  <c r="I1466" i="1" s="1"/>
  <c r="H1467" i="1"/>
  <c r="I1467" i="1" s="1"/>
  <c r="J1467" i="1"/>
  <c r="J1468" i="1"/>
  <c r="H1468" i="1"/>
  <c r="I1468" i="1" s="1"/>
  <c r="G1475" i="1"/>
  <c r="H1379" i="1"/>
  <c r="H1386" i="1"/>
  <c r="H1390" i="1"/>
  <c r="H1394" i="1"/>
  <c r="H1398" i="1"/>
  <c r="H1402" i="1"/>
  <c r="H1406" i="1"/>
  <c r="H1409" i="1"/>
  <c r="H1413" i="1"/>
  <c r="H1417" i="1"/>
  <c r="H1421" i="1"/>
  <c r="H1425" i="1"/>
  <c r="H1429" i="1"/>
  <c r="H1433" i="1"/>
  <c r="I1439" i="1"/>
  <c r="J1455" i="1"/>
  <c r="H1455" i="1"/>
  <c r="I1455" i="1" s="1"/>
  <c r="H1456" i="1"/>
  <c r="I1456" i="1" s="1"/>
  <c r="J1456" i="1"/>
  <c r="J1457" i="1"/>
  <c r="H1457" i="1"/>
  <c r="I1457" i="1" s="1"/>
  <c r="H1458" i="1"/>
  <c r="I1458" i="1" s="1"/>
  <c r="J1458" i="1"/>
  <c r="J1459" i="1"/>
  <c r="H1459" i="1"/>
  <c r="I1459" i="1" s="1"/>
  <c r="H1460" i="1"/>
  <c r="I1460" i="1" s="1"/>
  <c r="J1460" i="1"/>
  <c r="H1476" i="1"/>
  <c r="I1476" i="1" s="1"/>
  <c r="J1476" i="1"/>
  <c r="J1477" i="1"/>
  <c r="H1477" i="1"/>
  <c r="I1477" i="1" s="1"/>
  <c r="H1478" i="1"/>
  <c r="J1478" i="1"/>
  <c r="J1479" i="1"/>
  <c r="H1479" i="1"/>
  <c r="I1479" i="1" s="1"/>
  <c r="H1490" i="1"/>
  <c r="H1492" i="1"/>
  <c r="H1506" i="1"/>
  <c r="H1508" i="1"/>
  <c r="H1530" i="1"/>
  <c r="H1532" i="1"/>
  <c r="H1546" i="1"/>
  <c r="H1548" i="1"/>
  <c r="H1562" i="1"/>
  <c r="H1564" i="1"/>
  <c r="H1578" i="1"/>
  <c r="H1580" i="1"/>
  <c r="F8" i="4"/>
  <c r="D7" i="4"/>
  <c r="E82" i="4"/>
  <c r="D78" i="1" s="1"/>
  <c r="H1471" i="1"/>
  <c r="I1471" i="1" s="1"/>
  <c r="J1471" i="1"/>
  <c r="J1472" i="1"/>
  <c r="H1472" i="1"/>
  <c r="I1472" i="1" s="1"/>
  <c r="H1473" i="1"/>
  <c r="I1473" i="1" s="1"/>
  <c r="J1473" i="1"/>
  <c r="J1474" i="1"/>
  <c r="H1474" i="1"/>
  <c r="I1474" i="1" s="1"/>
  <c r="E7" i="4"/>
  <c r="D644" i="4"/>
  <c r="F417" i="4"/>
  <c r="F529" i="4"/>
  <c r="E124" i="4"/>
  <c r="D120" i="1" s="1"/>
  <c r="D139" i="4"/>
  <c r="E152" i="4"/>
  <c r="H21" i="9" s="1"/>
  <c r="D163" i="4"/>
  <c r="E299" i="4"/>
  <c r="F299" i="4" s="1"/>
  <c r="F473" i="4"/>
  <c r="D472" i="4"/>
  <c r="D50" i="4"/>
  <c r="D82" i="4"/>
  <c r="D106" i="4"/>
  <c r="D224" i="4"/>
  <c r="D252" i="4"/>
  <c r="D311" i="4"/>
  <c r="D298" i="4" s="1"/>
  <c r="F364" i="4"/>
  <c r="D363" i="4"/>
  <c r="D643" i="4"/>
  <c r="F416" i="4"/>
  <c r="D421" i="4"/>
  <c r="E472" i="4"/>
  <c r="D466" i="1" s="1"/>
  <c r="E363" i="4"/>
  <c r="D358" i="1" s="1"/>
  <c r="D396" i="4"/>
  <c r="E643" i="4"/>
  <c r="D637" i="1" s="1"/>
  <c r="D459" i="4"/>
  <c r="F485" i="4"/>
  <c r="D484" i="4"/>
  <c r="H307" i="9"/>
  <c r="E307" i="9" s="1"/>
  <c r="B307" i="9" s="1"/>
  <c r="F177" i="5"/>
  <c r="F79" i="5"/>
  <c r="F149" i="5"/>
  <c r="F180" i="5"/>
  <c r="D206" i="5"/>
  <c r="E238" i="5"/>
  <c r="F238" i="5" s="1"/>
  <c r="D245" i="5"/>
  <c r="D237" i="5" s="1"/>
  <c r="E35" i="6"/>
  <c r="E141" i="6" s="1"/>
  <c r="D89" i="6"/>
  <c r="D114" i="6"/>
  <c r="F585" i="4"/>
  <c r="E143" i="9"/>
  <c r="B143" i="9" s="1"/>
  <c r="D7" i="5"/>
  <c r="F13" i="5"/>
  <c r="D69" i="5"/>
  <c r="E87" i="5"/>
  <c r="D118" i="5"/>
  <c r="F135" i="5"/>
  <c r="F28" i="6"/>
  <c r="D35" i="6"/>
  <c r="F130" i="6"/>
  <c r="F146" i="5"/>
  <c r="D5" i="6"/>
  <c r="F50" i="6"/>
  <c r="F115" i="6"/>
  <c r="M213" i="9"/>
  <c r="G280" i="9"/>
  <c r="E280" i="9" s="1"/>
  <c r="B280" i="9" s="1"/>
  <c r="G279" i="9"/>
  <c r="E279" i="9" s="1"/>
  <c r="B279" i="9" s="1"/>
  <c r="G192" i="9"/>
  <c r="E192" i="9" s="1"/>
  <c r="G191" i="9"/>
  <c r="E191" i="9" s="1"/>
  <c r="B191" i="9" s="1"/>
  <c r="G190" i="9"/>
  <c r="E190" i="9" s="1"/>
  <c r="B190" i="9" s="1"/>
  <c r="G189" i="9"/>
  <c r="E189" i="9" s="1"/>
  <c r="B189" i="9" s="1"/>
  <c r="G186" i="9"/>
  <c r="E186" i="9" s="1"/>
  <c r="B186" i="9" s="1"/>
  <c r="G166" i="9"/>
  <c r="E166" i="9" s="1"/>
  <c r="B166" i="9" s="1"/>
  <c r="H165"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L192" i="9"/>
  <c r="F192" i="9" s="1"/>
  <c r="G187" i="9"/>
  <c r="E187" i="9" s="1"/>
  <c r="B187" i="9" s="1"/>
  <c r="G165" i="9"/>
  <c r="G164" i="9"/>
  <c r="E164" i="9" s="1"/>
  <c r="B164" i="9" s="1"/>
  <c r="G163" i="9"/>
  <c r="E163" i="9" s="1"/>
  <c r="B163" i="9" s="1"/>
  <c r="G162" i="9"/>
  <c r="E162" i="9" s="1"/>
  <c r="B162" i="9" s="1"/>
  <c r="G161" i="9"/>
  <c r="E161" i="9" s="1"/>
  <c r="B161" i="9" s="1"/>
  <c r="G193" i="9"/>
  <c r="E193" i="9" s="1"/>
  <c r="B193" i="9" s="1"/>
  <c r="G188" i="9"/>
  <c r="E188" i="9" s="1"/>
  <c r="B188"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15" i="9"/>
  <c r="E125" i="9"/>
  <c r="B125" i="9" s="1"/>
  <c r="E289" i="9"/>
  <c r="B289" i="9" s="1"/>
  <c r="B114" i="9"/>
  <c r="E113" i="9"/>
  <c r="B113" i="9" s="1"/>
  <c r="B119" i="9"/>
  <c r="F216" i="9"/>
  <c r="B216" i="9" s="1"/>
  <c r="B221" i="9"/>
  <c r="B229" i="9"/>
  <c r="B237" i="9"/>
  <c r="B245" i="9"/>
  <c r="B253" i="9"/>
  <c r="B300" i="9"/>
  <c r="B251" i="9"/>
  <c r="B259" i="9"/>
  <c r="B267" i="9"/>
  <c r="E298" i="9"/>
  <c r="B298" i="9" s="1"/>
  <c r="E306" i="9"/>
  <c r="B306" i="9" s="1"/>
  <c r="F220" i="9"/>
  <c r="B220" i="9" s="1"/>
  <c r="B225" i="9"/>
  <c r="B233" i="9"/>
  <c r="B271" i="9"/>
  <c r="F277" i="9"/>
  <c r="E294" i="9"/>
  <c r="B294" i="9" s="1"/>
  <c r="F593" i="4" l="1"/>
  <c r="G240" i="1"/>
  <c r="H240" i="1"/>
  <c r="F625" i="4"/>
  <c r="C619" i="1"/>
  <c r="G309" i="9"/>
  <c r="E309" i="9" s="1"/>
  <c r="B309" i="9" s="1"/>
  <c r="C1167" i="1"/>
  <c r="F190" i="5"/>
  <c r="I1478" i="1"/>
  <c r="D42" i="8"/>
  <c r="E420" i="4"/>
  <c r="H1236" i="1"/>
  <c r="I31" i="3"/>
  <c r="H31" i="3"/>
  <c r="C1469" i="1"/>
  <c r="F344" i="4"/>
  <c r="C339" i="1"/>
  <c r="H561" i="1"/>
  <c r="G136" i="1"/>
  <c r="H136" i="1"/>
  <c r="G1469" i="1"/>
  <c r="F580" i="4"/>
  <c r="C574" i="1"/>
  <c r="C1453" i="1"/>
  <c r="H30" i="3"/>
  <c r="H243" i="1"/>
  <c r="G243" i="1"/>
  <c r="H310" i="9"/>
  <c r="D1183" i="1"/>
  <c r="D43" i="8"/>
  <c r="C1524" i="1"/>
  <c r="G523" i="1"/>
  <c r="H523" i="1"/>
  <c r="E165" i="9"/>
  <c r="B165" i="9" s="1"/>
  <c r="I1465" i="1"/>
  <c r="G1481" i="1"/>
  <c r="G192" i="1"/>
  <c r="G1300" i="1"/>
  <c r="C1437" i="1"/>
  <c r="D5" i="7"/>
  <c r="G1416" i="1"/>
  <c r="F351" i="4"/>
  <c r="C346" i="1"/>
  <c r="G1337" i="1"/>
  <c r="H1337" i="1"/>
  <c r="G509" i="1"/>
  <c r="H413" i="1"/>
  <c r="G413" i="1"/>
  <c r="E528" i="4"/>
  <c r="D522" i="1" s="1"/>
  <c r="H587" i="1"/>
  <c r="G587" i="1"/>
  <c r="F263" i="4"/>
  <c r="H1469" i="1"/>
  <c r="E5" i="7"/>
  <c r="I29" i="3" s="1"/>
  <c r="D1453" i="1"/>
  <c r="D1437" i="1"/>
  <c r="I1446" i="1"/>
  <c r="G1438" i="1"/>
  <c r="H1438" i="1"/>
  <c r="H1576" i="1"/>
  <c r="G1483" i="1"/>
  <c r="G1113" i="1"/>
  <c r="H1113" i="1"/>
  <c r="H990" i="1"/>
  <c r="E7" i="5"/>
  <c r="I20" i="3" s="1"/>
  <c r="F12" i="5"/>
  <c r="G259" i="1"/>
  <c r="F215" i="4"/>
  <c r="H211" i="1"/>
  <c r="G211" i="1"/>
  <c r="H165" i="1"/>
  <c r="G165" i="1"/>
  <c r="H160" i="1"/>
  <c r="G160" i="1"/>
  <c r="G155" i="1"/>
  <c r="H155" i="1"/>
  <c r="F152" i="4"/>
  <c r="G21" i="9"/>
  <c r="E21" i="9" s="1"/>
  <c r="H121" i="1"/>
  <c r="G121" i="1"/>
  <c r="G103" i="1"/>
  <c r="H103" i="1"/>
  <c r="G25" i="1"/>
  <c r="H25" i="1"/>
  <c r="H19" i="9"/>
  <c r="E19" i="9" s="1"/>
  <c r="B19" i="9" s="1"/>
  <c r="G312" i="9"/>
  <c r="E312" i="9" s="1"/>
  <c r="B312" i="9" s="1"/>
  <c r="F35" i="6"/>
  <c r="C1329" i="1"/>
  <c r="H25" i="3"/>
  <c r="F89" i="6"/>
  <c r="C1383" i="1"/>
  <c r="I28" i="3"/>
  <c r="D1435" i="1"/>
  <c r="F421" i="4"/>
  <c r="D420" i="4"/>
  <c r="C415" i="1"/>
  <c r="F163" i="4"/>
  <c r="C159" i="1"/>
  <c r="G120" i="1"/>
  <c r="H120" i="1"/>
  <c r="G64" i="1"/>
  <c r="H64" i="1"/>
  <c r="B192" i="9"/>
  <c r="E68" i="5"/>
  <c r="D1065" i="1"/>
  <c r="I25" i="3"/>
  <c r="D1329" i="1"/>
  <c r="F484" i="4"/>
  <c r="C478" i="1"/>
  <c r="F396" i="4"/>
  <c r="C391" i="1"/>
  <c r="F311" i="4"/>
  <c r="C306" i="1"/>
  <c r="F106" i="4"/>
  <c r="C102" i="1"/>
  <c r="E151" i="4"/>
  <c r="D148" i="1"/>
  <c r="E350" i="4"/>
  <c r="I1449" i="1"/>
  <c r="F124" i="4"/>
  <c r="H20" i="3"/>
  <c r="C985" i="1"/>
  <c r="G310" i="9"/>
  <c r="F206" i="5"/>
  <c r="D176" i="5"/>
  <c r="C1183" i="1"/>
  <c r="F472" i="4"/>
  <c r="C466" i="1"/>
  <c r="D414" i="1"/>
  <c r="F213" i="9"/>
  <c r="B213" i="9" s="1"/>
  <c r="C1214" i="1"/>
  <c r="H23" i="3"/>
  <c r="D68" i="5"/>
  <c r="F69" i="5"/>
  <c r="C1047" i="1"/>
  <c r="F245" i="5"/>
  <c r="C1222" i="1"/>
  <c r="I22" i="3"/>
  <c r="D1153" i="1"/>
  <c r="F643" i="4"/>
  <c r="C637" i="1"/>
  <c r="F252" i="4"/>
  <c r="C248" i="1"/>
  <c r="C78" i="1"/>
  <c r="F82" i="4"/>
  <c r="E298" i="4"/>
  <c r="D294" i="1"/>
  <c r="D151" i="4"/>
  <c r="F644" i="4"/>
  <c r="C638" i="1"/>
  <c r="E6" i="4"/>
  <c r="D3" i="1"/>
  <c r="F7" i="4"/>
  <c r="D6" i="4"/>
  <c r="C3" i="1"/>
  <c r="I1448" i="1"/>
  <c r="F118" i="5"/>
  <c r="C1096" i="1"/>
  <c r="G317" i="9"/>
  <c r="E317" i="9" s="1"/>
  <c r="D141" i="6"/>
  <c r="F5" i="6"/>
  <c r="C1299" i="1"/>
  <c r="H24" i="3"/>
  <c r="F114" i="6"/>
  <c r="C1408" i="1"/>
  <c r="H27" i="3"/>
  <c r="E237" i="5"/>
  <c r="D1215" i="1"/>
  <c r="F459" i="4"/>
  <c r="C453" i="1"/>
  <c r="K1450" i="9"/>
  <c r="G313" i="9"/>
  <c r="E313" i="9" s="1"/>
  <c r="B313" i="9" s="1"/>
  <c r="I34" i="3"/>
  <c r="C1517" i="1"/>
  <c r="F363" i="4"/>
  <c r="D350" i="4"/>
  <c r="C358" i="1"/>
  <c r="F224" i="4"/>
  <c r="C220" i="1"/>
  <c r="F50" i="4"/>
  <c r="C46" i="1"/>
  <c r="F298" i="4"/>
  <c r="D407" i="4"/>
  <c r="C293" i="1"/>
  <c r="F139" i="4"/>
  <c r="C135" i="1"/>
  <c r="D636" i="4"/>
  <c r="C522" i="1"/>
  <c r="I1450" i="1"/>
  <c r="G129" i="1"/>
  <c r="H129" i="1"/>
  <c r="E636" i="4" l="1"/>
  <c r="D630" i="1" s="1"/>
  <c r="E635" i="4"/>
  <c r="D629" i="1" s="1"/>
  <c r="H339" i="1"/>
  <c r="G339" i="1"/>
  <c r="C1436" i="1"/>
  <c r="H29" i="3"/>
  <c r="F528" i="4"/>
  <c r="E310" i="9"/>
  <c r="B310" i="9" s="1"/>
  <c r="H346" i="1"/>
  <c r="G346" i="1"/>
  <c r="G1524" i="1"/>
  <c r="H1524" i="1"/>
  <c r="H574" i="1"/>
  <c r="G574" i="1"/>
  <c r="H1167" i="1"/>
  <c r="G1167" i="1"/>
  <c r="G619" i="1"/>
  <c r="H619" i="1"/>
  <c r="I35" i="3"/>
  <c r="C1518" i="1"/>
  <c r="D1436" i="1"/>
  <c r="G1436" i="1" s="1"/>
  <c r="G315" i="9"/>
  <c r="E315" i="9" s="1"/>
  <c r="B315" i="9" s="1"/>
  <c r="G1453" i="1"/>
  <c r="H1453" i="1"/>
  <c r="H1437" i="1"/>
  <c r="G1437" i="1"/>
  <c r="D985" i="1"/>
  <c r="G985" i="1" s="1"/>
  <c r="F7" i="5"/>
  <c r="E311" i="9"/>
  <c r="H1183" i="1"/>
  <c r="G1183" i="1"/>
  <c r="H985" i="1"/>
  <c r="I17" i="3"/>
  <c r="E289" i="4"/>
  <c r="E290" i="4" s="1"/>
  <c r="D286" i="1" s="1"/>
  <c r="D147" i="1"/>
  <c r="I21" i="3"/>
  <c r="D1046" i="1"/>
  <c r="E6" i="5"/>
  <c r="D408" i="4"/>
  <c r="F350" i="4"/>
  <c r="C345" i="1"/>
  <c r="H1299" i="1"/>
  <c r="G1299" i="1"/>
  <c r="D289" i="4"/>
  <c r="D290" i="4" s="1"/>
  <c r="F151" i="4"/>
  <c r="H17" i="3"/>
  <c r="C147" i="1"/>
  <c r="G78" i="1"/>
  <c r="H78" i="1"/>
  <c r="G1047" i="1"/>
  <c r="H1047" i="1"/>
  <c r="F176" i="5"/>
  <c r="D175" i="5"/>
  <c r="C1153" i="1"/>
  <c r="H22" i="3"/>
  <c r="G102" i="1"/>
  <c r="H102" i="1"/>
  <c r="G391" i="1"/>
  <c r="H391" i="1"/>
  <c r="G415" i="1"/>
  <c r="H415" i="1"/>
  <c r="H1329" i="1"/>
  <c r="G1329" i="1"/>
  <c r="G522" i="1"/>
  <c r="H522" i="1"/>
  <c r="G46" i="1"/>
  <c r="H46" i="1"/>
  <c r="G358" i="1"/>
  <c r="H358" i="1"/>
  <c r="I23" i="3"/>
  <c r="D1214" i="1"/>
  <c r="H1214" i="1" s="1"/>
  <c r="G637" i="1"/>
  <c r="H637" i="1"/>
  <c r="C630" i="1"/>
  <c r="F407" i="4"/>
  <c r="C402" i="1"/>
  <c r="G220" i="1"/>
  <c r="H220" i="1"/>
  <c r="G1408" i="1"/>
  <c r="H1408" i="1"/>
  <c r="G3" i="1"/>
  <c r="H3" i="1"/>
  <c r="E412" i="4"/>
  <c r="I16" i="3"/>
  <c r="D2" i="1"/>
  <c r="G294" i="1"/>
  <c r="H294" i="1"/>
  <c r="G248" i="1"/>
  <c r="H248" i="1"/>
  <c r="E175" i="5"/>
  <c r="D1152" i="1" s="1"/>
  <c r="F237" i="5"/>
  <c r="G466" i="1"/>
  <c r="H466" i="1"/>
  <c r="E408" i="4"/>
  <c r="D403" i="1" s="1"/>
  <c r="D345" i="1"/>
  <c r="D635" i="4"/>
  <c r="F420" i="4"/>
  <c r="C414" i="1"/>
  <c r="G1383" i="1"/>
  <c r="H1383" i="1"/>
  <c r="E316" i="9"/>
  <c r="B317" i="9"/>
  <c r="B21" i="9"/>
  <c r="G135" i="1"/>
  <c r="H135" i="1"/>
  <c r="H1517" i="1"/>
  <c r="G1517" i="1"/>
  <c r="H11" i="3"/>
  <c r="G453" i="1"/>
  <c r="H453" i="1"/>
  <c r="G1215" i="1"/>
  <c r="H1215" i="1"/>
  <c r="F141" i="6"/>
  <c r="C1435" i="1"/>
  <c r="H9" i="3" s="1"/>
  <c r="H28" i="3"/>
  <c r="G1096" i="1"/>
  <c r="H1096" i="1"/>
  <c r="D412" i="4"/>
  <c r="H16" i="3"/>
  <c r="F6" i="4"/>
  <c r="C2" i="1"/>
  <c r="G638" i="1"/>
  <c r="H638" i="1"/>
  <c r="E407" i="4"/>
  <c r="D402" i="1" s="1"/>
  <c r="D293" i="1"/>
  <c r="G293" i="1" s="1"/>
  <c r="H1222" i="1"/>
  <c r="G1222" i="1"/>
  <c r="F68" i="5"/>
  <c r="C1046" i="1"/>
  <c r="H21" i="3"/>
  <c r="D6" i="5"/>
  <c r="G148" i="1"/>
  <c r="H148" i="1"/>
  <c r="G306" i="1"/>
  <c r="H306" i="1"/>
  <c r="G478" i="1"/>
  <c r="H478" i="1"/>
  <c r="H1065" i="1"/>
  <c r="G1065" i="1"/>
  <c r="G159" i="1"/>
  <c r="H159" i="1"/>
  <c r="F636" i="4" l="1"/>
  <c r="H1436" i="1"/>
  <c r="H293" i="1"/>
  <c r="G1518" i="1"/>
  <c r="H1518" i="1"/>
  <c r="E314" i="9"/>
  <c r="I10" i="3" s="1"/>
  <c r="N3" i="9"/>
  <c r="I11" i="3"/>
  <c r="K3" i="9"/>
  <c r="I9" i="3"/>
  <c r="H1046" i="1"/>
  <c r="G1046" i="1"/>
  <c r="G2" i="1"/>
  <c r="H2" i="1"/>
  <c r="F290" i="4"/>
  <c r="C286" i="1"/>
  <c r="F635" i="4"/>
  <c r="C629" i="1"/>
  <c r="H1153" i="1"/>
  <c r="G1153" i="1"/>
  <c r="G1214" i="1"/>
  <c r="D413" i="4"/>
  <c r="D291" i="4"/>
  <c r="F289" i="4"/>
  <c r="C285" i="1"/>
  <c r="G345" i="1"/>
  <c r="H345" i="1"/>
  <c r="G402" i="1"/>
  <c r="H402" i="1"/>
  <c r="F175" i="5"/>
  <c r="C1152" i="1"/>
  <c r="G147" i="1"/>
  <c r="H147" i="1"/>
  <c r="H278" i="9"/>
  <c r="D984" i="1"/>
  <c r="E413" i="4"/>
  <c r="E291" i="4"/>
  <c r="D287" i="1" s="1"/>
  <c r="D285" i="1"/>
  <c r="D639" i="4"/>
  <c r="D414" i="4"/>
  <c r="F412" i="4"/>
  <c r="C407" i="1"/>
  <c r="G630" i="1"/>
  <c r="H630" i="1"/>
  <c r="G1435" i="1"/>
  <c r="H1435" i="1"/>
  <c r="G284" i="9"/>
  <c r="E284" i="9" s="1"/>
  <c r="B284" i="9" s="1"/>
  <c r="G278" i="9"/>
  <c r="F6" i="5"/>
  <c r="C984" i="1"/>
  <c r="G414" i="1"/>
  <c r="H414" i="1"/>
  <c r="E639" i="4"/>
  <c r="D407" i="1"/>
  <c r="F408" i="4"/>
  <c r="C403" i="1"/>
  <c r="E278" i="9" l="1"/>
  <c r="E277" i="9" s="1"/>
  <c r="G403" i="1"/>
  <c r="H403" i="1"/>
  <c r="D633" i="1"/>
  <c r="G285" i="1"/>
  <c r="H285" i="1"/>
  <c r="C409" i="1"/>
  <c r="E640" i="4"/>
  <c r="E415" i="4"/>
  <c r="D410" i="1" s="1"/>
  <c r="D408" i="1"/>
  <c r="G286" i="1"/>
  <c r="H286" i="1"/>
  <c r="F639" i="4"/>
  <c r="C633" i="1"/>
  <c r="H1152" i="1"/>
  <c r="G1152" i="1"/>
  <c r="F291" i="4"/>
  <c r="C287" i="1"/>
  <c r="E414" i="4"/>
  <c r="D409" i="1" s="1"/>
  <c r="H8" i="3"/>
  <c r="H984" i="1"/>
  <c r="G984" i="1"/>
  <c r="G407" i="1"/>
  <c r="H407" i="1"/>
  <c r="D640" i="4"/>
  <c r="D415" i="4"/>
  <c r="F413" i="4"/>
  <c r="C408" i="1"/>
  <c r="G629" i="1"/>
  <c r="H629" i="1"/>
  <c r="B278" i="9" l="1"/>
  <c r="D642" i="4"/>
  <c r="F640" i="4"/>
  <c r="C634" i="1"/>
  <c r="G287" i="1"/>
  <c r="H287" i="1"/>
  <c r="G633" i="1"/>
  <c r="H633" i="1"/>
  <c r="E642" i="4"/>
  <c r="D634" i="1"/>
  <c r="E641" i="4"/>
  <c r="G408" i="1"/>
  <c r="H408" i="1"/>
  <c r="F415" i="4"/>
  <c r="C410" i="1"/>
  <c r="M3" i="9"/>
  <c r="I8" i="3"/>
  <c r="G409" i="1"/>
  <c r="H409" i="1"/>
  <c r="D641" i="4"/>
  <c r="F414" i="4"/>
  <c r="G634" i="1" l="1"/>
  <c r="H634" i="1"/>
  <c r="G410" i="1"/>
  <c r="H410" i="1"/>
  <c r="E645" i="4"/>
  <c r="D635" i="1"/>
  <c r="F641" i="4"/>
  <c r="D645" i="4"/>
  <c r="C635" i="1"/>
  <c r="E646" i="4"/>
  <c r="D636" i="1"/>
  <c r="D646" i="4"/>
  <c r="F642" i="4"/>
  <c r="C636" i="1"/>
  <c r="F646" i="4" l="1"/>
  <c r="H19" i="3"/>
  <c r="C640" i="1"/>
  <c r="F645" i="4"/>
  <c r="H18" i="3"/>
  <c r="C639" i="1"/>
  <c r="G276" i="9"/>
  <c r="E276" i="9" s="1"/>
  <c r="B276" i="9" s="1"/>
  <c r="G636" i="1"/>
  <c r="H636" i="1"/>
  <c r="I19" i="3"/>
  <c r="D640" i="1"/>
  <c r="G635" i="1"/>
  <c r="H635" i="1"/>
  <c r="I18" i="3"/>
  <c r="D639" i="1"/>
  <c r="G640" i="1" l="1"/>
  <c r="H640" i="1"/>
  <c r="G639" i="1"/>
  <c r="H639" i="1"/>
  <c r="H7" i="3"/>
  <c r="J3" i="9" l="1"/>
  <c r="G274" i="9" l="1"/>
  <c r="L272" i="9"/>
  <c r="H274" i="9"/>
  <c r="M272" i="9"/>
  <c r="H18" i="9"/>
  <c r="G18" i="9"/>
  <c r="K8" i="9"/>
  <c r="J13" i="9"/>
  <c r="J6" i="9"/>
  <c r="I11" i="9"/>
  <c r="H17" i="9"/>
  <c r="K10" i="9"/>
  <c r="G16" i="9"/>
  <c r="I5" i="9"/>
  <c r="K11" i="9"/>
  <c r="H16" i="9"/>
  <c r="K12" i="9"/>
  <c r="G17" i="9"/>
  <c r="J10" i="9"/>
  <c r="I8" i="9"/>
  <c r="J17" i="9"/>
  <c r="J9" i="9"/>
  <c r="H15" i="9"/>
  <c r="I7" i="9"/>
  <c r="K13" i="9"/>
  <c r="K6" i="9"/>
  <c r="J11" i="9"/>
  <c r="I17" i="9"/>
  <c r="K7" i="9"/>
  <c r="J12" i="9"/>
  <c r="J5" i="9"/>
  <c r="L16" i="9"/>
  <c r="K9" i="9"/>
  <c r="L15" i="9"/>
  <c r="J7" i="9"/>
  <c r="I12" i="9"/>
  <c r="J8" i="9"/>
  <c r="I13" i="9"/>
  <c r="I6" i="9"/>
  <c r="K5" i="9"/>
  <c r="M16" i="9"/>
  <c r="M15" i="9"/>
  <c r="I9" i="9"/>
  <c r="G15" i="9"/>
  <c r="E18" i="9" l="1"/>
  <c r="B18" i="9" s="1"/>
  <c r="E15" i="9"/>
  <c r="F16" i="9"/>
  <c r="E9" i="9"/>
  <c r="B9" i="9" s="1"/>
  <c r="E6" i="9"/>
  <c r="B6" i="9" s="1"/>
  <c r="E12" i="9"/>
  <c r="B12" i="9" s="1"/>
  <c r="E7" i="9"/>
  <c r="B7" i="9" s="1"/>
  <c r="E8" i="9"/>
  <c r="B8" i="9" s="1"/>
  <c r="E5" i="9"/>
  <c r="F272" i="9"/>
  <c r="E10" i="9"/>
  <c r="B10" i="9" s="1"/>
  <c r="E13" i="9"/>
  <c r="B13" i="9" s="1"/>
  <c r="F15" i="9"/>
  <c r="E17" i="9"/>
  <c r="B17" i="9" s="1"/>
  <c r="E11" i="9"/>
  <c r="B11" i="9" s="1"/>
  <c r="E16" i="9"/>
  <c r="E274" i="9"/>
  <c r="F14" i="9" l="1"/>
  <c r="B16" i="9"/>
  <c r="B15" i="9"/>
  <c r="B274" i="9"/>
  <c r="E20" i="9"/>
  <c r="I7" i="3" s="1"/>
  <c r="E14" i="9"/>
  <c r="B272" i="9"/>
  <c r="F20" i="9"/>
  <c r="E4" i="9"/>
  <c r="B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<sst xmlns="http://schemas.openxmlformats.org/spreadsheetml/2006/main" count="4369" uniqueCount="3422">
  <si>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</si>
  <si>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</si>
  <si>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</si>
  <si>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</si>
  <si>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</si>
  <si>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</si>
  <si>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</si>
  <si>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</si>
  <si>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</si>
  <si>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</si>
  <si>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</si>
  <si>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</si>
  <si>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</si>
  <si>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</si>
  <si>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</si>
  <si>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</si>
  <si>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</si>
  <si>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</si>
  <si>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</si>
  <si>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</si>
  <si>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</si>
  <si>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</si>
  <si>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</si>
  <si>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</si>
  <si>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</si>
  <si>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</si>
  <si>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</si>
  <si>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</si>
  <si>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</si>
  <si>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</si>
  <si>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</si>
  <si>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GORNJA VRBA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</si>
  <si>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</si>
  <si>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</si>
  <si>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</si>
  <si>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</si>
  <si>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</si>
  <si>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</si>
  <si>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</si>
  <si>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</si>
  <si>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</si>
  <si>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</si>
  <si>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</si>
  <si>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</si>
  <si>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</si>
  <si>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</si>
  <si>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</si>
  <si>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</si>
  <si>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</si>
  <si>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36838 - OPĆINA GORNJA VRBA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</si>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</sst>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1507053.6500000001</v>
      </c>
      <c r="D2" s="6">
        <f>'PR-RAS'!E6</f>
        <v>1432733.01</v>
      </c>
      <c r="E2" s="6">
        <v>0</v>
      </c>
      <c r="F2" s="6">
        <v>0</v>
      </c>
      <c r="G2" s="7">
        <f t="shared" ref="G2:G264" si="0">(B2/1000)*(C2*1+D2*2)</f>
        <v>4372.5196699999997</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467517.39</v>
      </c>
      <c r="D3" s="1">
        <f>'PR-RAS'!E7</f>
        <v>703459.03</v>
      </c>
      <c r="E3" s="1">
        <v>0</v>
      </c>
      <c r="F3" s="1">
        <v>0</v>
      </c>
      <c r="G3" s="2">
        <f t="shared" si="0"/>
        <v>3748.8709000000003</v>
      </c>
      <c r="H3" s="2">
        <f t="shared" si="1"/>
        <v>0.42000000004190952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411583.73</v>
      </c>
      <c r="D4" s="1">
        <f>'PR-RAS'!E8</f>
        <v>647159.4</v>
      </c>
      <c r="E4" s="1">
        <v>0</v>
      </c>
      <c r="F4" s="1">
        <v>0</v>
      </c>
      <c r="G4" s="2">
        <f t="shared" si="0"/>
        <v>5117.70759</v>
      </c>
      <c r="H4" s="2">
        <f t="shared" si="1"/>
        <v>0.67000000004190952</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312590.31</v>
      </c>
      <c r="D5" s="1">
        <f>'PR-RAS'!E9</f>
        <v>548153.01</v>
      </c>
      <c r="E5" s="1">
        <v>0</v>
      </c>
      <c r="F5" s="1">
        <v>0</v>
      </c>
      <c r="G5" s="2">
        <f t="shared" si="0"/>
        <v>5635.5853200000001</v>
      </c>
      <c r="H5" s="2">
        <f t="shared" si="1"/>
        <v>0.32000000000698492</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69763.61</v>
      </c>
      <c r="D6" s="1">
        <f>'PR-RAS'!E10</f>
        <v>90948.55</v>
      </c>
      <c r="E6" s="1">
        <v>0</v>
      </c>
      <c r="F6" s="1">
        <v>0</v>
      </c>
      <c r="G6" s="2">
        <f t="shared" si="0"/>
        <v>1258.3035500000001</v>
      </c>
      <c r="H6" s="2">
        <f t="shared" si="1"/>
        <v>0.83999999999650754</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14038.16</v>
      </c>
      <c r="D7" s="1">
        <f>'PR-RAS'!E11</f>
        <v>18443.080000000002</v>
      </c>
      <c r="E7" s="1">
        <v>0</v>
      </c>
      <c r="F7" s="1">
        <v>0</v>
      </c>
      <c r="G7" s="2">
        <f t="shared" si="0"/>
        <v>305.54592000000002</v>
      </c>
      <c r="H7" s="2">
        <f t="shared" si="1"/>
        <v>0.24000000000160071</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52980.07</v>
      </c>
      <c r="D8" s="1">
        <f>'PR-RAS'!E12</f>
        <v>46363.86</v>
      </c>
      <c r="E8" s="1">
        <v>0</v>
      </c>
      <c r="F8" s="1">
        <v>0</v>
      </c>
      <c r="G8" s="2">
        <f t="shared" si="0"/>
        <v>1019.9545300000001</v>
      </c>
      <c r="H8" s="2">
        <f t="shared" si="1"/>
        <v>0.20999999999912689</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38645.93</v>
      </c>
      <c r="D9" s="1">
        <f>'PR-RAS'!E13</f>
        <v>0</v>
      </c>
      <c r="E9" s="1">
        <v>0</v>
      </c>
      <c r="F9" s="1">
        <v>0</v>
      </c>
      <c r="G9" s="2">
        <f t="shared" si="0"/>
        <v>309.16744</v>
      </c>
      <c r="H9" s="2">
        <f t="shared" si="1"/>
        <v>6.9999999999708962E-2</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76434.350000000006</v>
      </c>
      <c r="D11" s="1">
        <f>'PR-RAS'!E15</f>
        <v>56749.1</v>
      </c>
      <c r="E11" s="1">
        <v>0</v>
      </c>
      <c r="F11" s="1">
        <v>0</v>
      </c>
      <c r="G11" s="2">
        <f t="shared" si="0"/>
        <v>1899.3254999999999</v>
      </c>
      <c r="H11" s="2">
        <f t="shared" si="1"/>
        <v>0.45000000000436557</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49401.9</v>
      </c>
      <c r="D19" s="1">
        <f>'PR-RAS'!E23</f>
        <v>49933.22</v>
      </c>
      <c r="E19" s="1">
        <v>0</v>
      </c>
      <c r="F19" s="1">
        <v>0</v>
      </c>
      <c r="G19" s="2">
        <f t="shared" si="0"/>
        <v>2686.8301199999996</v>
      </c>
      <c r="H19" s="2">
        <f t="shared" si="1"/>
        <v>0.31999999999970896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49401.9</v>
      </c>
      <c r="D23" s="1">
        <f>'PR-RAS'!E27</f>
        <v>49933.22</v>
      </c>
      <c r="E23" s="1">
        <v>0</v>
      </c>
      <c r="F23" s="1">
        <v>0</v>
      </c>
      <c r="G23" s="2">
        <f t="shared" si="0"/>
        <v>3283.9034799999999</v>
      </c>
      <c r="H23" s="2">
        <f t="shared" si="1"/>
        <v>0.31999999999970896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6531.76</v>
      </c>
      <c r="D25" s="1">
        <f>'PR-RAS'!E29</f>
        <v>6366.41</v>
      </c>
      <c r="E25" s="1">
        <v>0</v>
      </c>
      <c r="F25" s="1">
        <v>0</v>
      </c>
      <c r="G25" s="2">
        <f t="shared" si="0"/>
        <v>462.34992000000005</v>
      </c>
      <c r="H25" s="2">
        <f t="shared" si="1"/>
        <v>0.6499999999996362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6460.51</v>
      </c>
      <c r="D27" s="1">
        <f>'PR-RAS'!E31</f>
        <v>6366.41</v>
      </c>
      <c r="E27" s="1">
        <v>0</v>
      </c>
      <c r="F27" s="1">
        <v>0</v>
      </c>
      <c r="G27" s="2">
        <f t="shared" si="0"/>
        <v>499.02658000000002</v>
      </c>
      <c r="H27" s="2">
        <f t="shared" si="1"/>
        <v>0.8999999999996362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71.25</v>
      </c>
      <c r="D29" s="1">
        <f>'PR-RAS'!E33</f>
        <v>0</v>
      </c>
      <c r="E29" s="1">
        <v>0</v>
      </c>
      <c r="F29" s="1">
        <v>0</v>
      </c>
      <c r="G29" s="2">
        <f t="shared" si="0"/>
        <v>1.9950000000000001</v>
      </c>
      <c r="H29" s="2">
        <f t="shared" si="1"/>
        <v>0.25</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753809.23</v>
      </c>
      <c r="D46" s="1">
        <f>'PR-RAS'!E50</f>
        <v>518405.36</v>
      </c>
      <c r="E46" s="1">
        <v>0</v>
      </c>
      <c r="F46" s="1">
        <v>0</v>
      </c>
      <c r="G46" s="2">
        <f t="shared" si="0"/>
        <v>80577.897749999989</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462581.35</v>
      </c>
      <c r="D55" s="1">
        <f>'PR-RAS'!E59</f>
        <v>459444</v>
      </c>
      <c r="E55" s="1">
        <v>0</v>
      </c>
      <c r="F55" s="1">
        <v>0</v>
      </c>
      <c r="G55" s="2">
        <f t="shared" si="0"/>
        <v>74599.344900000011</v>
      </c>
      <c r="H55" s="2">
        <f t="shared" si="1"/>
        <v>0.34999999997671694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426289.63</v>
      </c>
      <c r="D56" s="1">
        <f>'PR-RAS'!E60</f>
        <v>373844</v>
      </c>
      <c r="E56" s="1">
        <v>0</v>
      </c>
      <c r="F56" s="1">
        <v>0</v>
      </c>
      <c r="G56" s="2">
        <f t="shared" si="0"/>
        <v>64568.769649999995</v>
      </c>
      <c r="H56" s="2">
        <f t="shared" si="1"/>
        <v>0.36999999999534339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36291.72</v>
      </c>
      <c r="D57" s="1">
        <f>'PR-RAS'!E61</f>
        <v>85600</v>
      </c>
      <c r="E57" s="1">
        <v>0</v>
      </c>
      <c r="F57" s="1">
        <v>0</v>
      </c>
      <c r="G57" s="2">
        <f t="shared" si="0"/>
        <v>11619.536320000001</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291227.88</v>
      </c>
      <c r="D70" s="1">
        <f>'PR-RAS'!E74</f>
        <v>58961.36</v>
      </c>
      <c r="E70" s="1">
        <v>0</v>
      </c>
      <c r="F70" s="1">
        <v>0</v>
      </c>
      <c r="G70" s="2">
        <f t="shared" si="0"/>
        <v>28231.3914</v>
      </c>
      <c r="H70" s="2">
        <f t="shared" si="1"/>
        <v>0.47999999999592546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41855.620000000003</v>
      </c>
      <c r="D71" s="1">
        <f>'PR-RAS'!E75</f>
        <v>58961.36</v>
      </c>
      <c r="E71" s="1">
        <v>0</v>
      </c>
      <c r="F71" s="1">
        <v>0</v>
      </c>
      <c r="G71" s="2">
        <f t="shared" si="0"/>
        <v>11184.4838</v>
      </c>
      <c r="H71" s="2">
        <f t="shared" si="1"/>
        <v>0.73999999999796273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249372.26</v>
      </c>
      <c r="D72" s="1">
        <f>'PR-RAS'!E76</f>
        <v>0</v>
      </c>
      <c r="E72" s="1">
        <v>0</v>
      </c>
      <c r="F72" s="1">
        <v>0</v>
      </c>
      <c r="G72" s="2">
        <f t="shared" si="0"/>
        <v>17705.43046</v>
      </c>
      <c r="H72" s="2">
        <f t="shared" si="1"/>
        <v>0.26000000000931323</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60908.950000000004</v>
      </c>
      <c r="D78" s="1">
        <f>'PR-RAS'!E82</f>
        <v>46373.909999999996</v>
      </c>
      <c r="E78" s="1">
        <v>0</v>
      </c>
      <c r="F78" s="1">
        <v>0</v>
      </c>
      <c r="G78" s="2">
        <f t="shared" si="0"/>
        <v>11831.57129</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30.69</v>
      </c>
      <c r="D79" s="1">
        <f>'PR-RAS'!E83</f>
        <v>911.63000000000011</v>
      </c>
      <c r="E79" s="1">
        <v>0</v>
      </c>
      <c r="F79" s="1">
        <v>0</v>
      </c>
      <c r="G79" s="2">
        <f t="shared" si="0"/>
        <v>144.60810000000001</v>
      </c>
      <c r="H79" s="2">
        <f t="shared" si="1"/>
        <v>0.67999999999988958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4.41</v>
      </c>
      <c r="D81" s="1">
        <f>'PR-RAS'!E85</f>
        <v>402.97</v>
      </c>
      <c r="E81" s="1">
        <v>0</v>
      </c>
      <c r="F81" s="1">
        <v>0</v>
      </c>
      <c r="G81" s="2">
        <f t="shared" si="0"/>
        <v>64.828000000000003</v>
      </c>
      <c r="H81" s="2">
        <f t="shared" si="1"/>
        <v>0.43999999999997286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26.28</v>
      </c>
      <c r="D82" s="1">
        <f>'PR-RAS'!E86</f>
        <v>508.66</v>
      </c>
      <c r="E82" s="1">
        <v>0</v>
      </c>
      <c r="F82" s="1">
        <v>0</v>
      </c>
      <c r="G82" s="2">
        <f t="shared" si="0"/>
        <v>84.531600000000012</v>
      </c>
      <c r="H82" s="2">
        <f t="shared" si="1"/>
        <v>0.61999999999997613</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60878.26</v>
      </c>
      <c r="D87" s="1">
        <f>'PR-RAS'!E91</f>
        <v>45462.28</v>
      </c>
      <c r="E87" s="1">
        <v>0</v>
      </c>
      <c r="F87" s="1">
        <v>0</v>
      </c>
      <c r="G87" s="2">
        <f t="shared" si="0"/>
        <v>13055.042519999999</v>
      </c>
      <c r="H87" s="2">
        <f t="shared" si="1"/>
        <v>0.54000000000087311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3966.24</v>
      </c>
      <c r="D88" s="1">
        <f>'PR-RAS'!E92</f>
        <v>5224.24</v>
      </c>
      <c r="E88" s="1">
        <v>0</v>
      </c>
      <c r="F88" s="1">
        <v>0</v>
      </c>
      <c r="G88" s="2">
        <f t="shared" si="0"/>
        <v>1254.0806399999999</v>
      </c>
      <c r="H88" s="2">
        <f t="shared" si="1"/>
        <v>0.47999999999956344</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38636.47</v>
      </c>
      <c r="D89" s="1">
        <f>'PR-RAS'!E93</f>
        <v>26422.13</v>
      </c>
      <c r="E89" s="1">
        <v>0</v>
      </c>
      <c r="F89" s="1">
        <v>0</v>
      </c>
      <c r="G89" s="2">
        <f t="shared" si="0"/>
        <v>8050.3042400000004</v>
      </c>
      <c r="H89" s="2">
        <f t="shared" si="1"/>
        <v>0.60000000000218279</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18065.810000000001</v>
      </c>
      <c r="D90" s="1">
        <f>'PR-RAS'!E94</f>
        <v>13761.52</v>
      </c>
      <c r="E90" s="1">
        <v>0</v>
      </c>
      <c r="F90" s="1">
        <v>0</v>
      </c>
      <c r="G90" s="2">
        <f t="shared" si="0"/>
        <v>4057.4076500000001</v>
      </c>
      <c r="H90" s="2">
        <f t="shared" si="1"/>
        <v>0.66999999999825377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209.74</v>
      </c>
      <c r="D93" s="1">
        <f>'PR-RAS'!E97</f>
        <v>54.39</v>
      </c>
      <c r="E93" s="1">
        <v>0</v>
      </c>
      <c r="F93" s="1">
        <v>0</v>
      </c>
      <c r="G93" s="2">
        <f t="shared" si="0"/>
        <v>29.303839999999997</v>
      </c>
      <c r="H93" s="2">
        <f t="shared" si="1"/>
        <v>0.64999999999999147</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214752.03999999998</v>
      </c>
      <c r="D102" s="1">
        <f>'PR-RAS'!E106</f>
        <v>154146.88999999998</v>
      </c>
      <c r="E102" s="1">
        <v>0</v>
      </c>
      <c r="F102" s="1">
        <v>0</v>
      </c>
      <c r="G102" s="2">
        <f t="shared" si="0"/>
        <v>52827.627820000002</v>
      </c>
      <c r="H102" s="2">
        <f t="shared" si="1"/>
        <v>0.14999999999417923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3369.83</v>
      </c>
      <c r="D103" s="1">
        <f>'PR-RAS'!E107</f>
        <v>5499.37</v>
      </c>
      <c r="E103" s="1">
        <v>0</v>
      </c>
      <c r="F103" s="1">
        <v>0</v>
      </c>
      <c r="G103" s="2">
        <f t="shared" si="0"/>
        <v>1465.5941399999999</v>
      </c>
      <c r="H103" s="2">
        <f t="shared" si="1"/>
        <v>0.53999999999996362</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2903.98</v>
      </c>
      <c r="D105" s="1">
        <f>'PR-RAS'!E109</f>
        <v>5018.95</v>
      </c>
      <c r="E105" s="1">
        <v>0</v>
      </c>
      <c r="F105" s="1">
        <v>0</v>
      </c>
      <c r="G105" s="2">
        <f t="shared" si="0"/>
        <v>1345.9555199999998</v>
      </c>
      <c r="H105" s="2">
        <f t="shared" si="1"/>
        <v>7.0000000000163709E-2</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465.85</v>
      </c>
      <c r="D107" s="1">
        <f>'PR-RAS'!E111</f>
        <v>480.42</v>
      </c>
      <c r="E107" s="1">
        <v>0</v>
      </c>
      <c r="F107" s="1">
        <v>0</v>
      </c>
      <c r="G107" s="2">
        <f t="shared" si="0"/>
        <v>151.22914</v>
      </c>
      <c r="H107" s="2">
        <f t="shared" si="1"/>
        <v>0.56999999999999318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10814.859999999999</v>
      </c>
      <c r="D108" s="1">
        <f>'PR-RAS'!E112</f>
        <v>10767.68</v>
      </c>
      <c r="E108" s="1">
        <v>0</v>
      </c>
      <c r="F108" s="1">
        <v>0</v>
      </c>
      <c r="G108" s="2">
        <f t="shared" si="0"/>
        <v>3461.47354</v>
      </c>
      <c r="H108" s="2">
        <f t="shared" si="1"/>
        <v>0.46000000000094587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490.98</v>
      </c>
      <c r="D110" s="1">
        <f>'PR-RAS'!E114</f>
        <v>178.2</v>
      </c>
      <c r="E110" s="1">
        <v>0</v>
      </c>
      <c r="F110" s="1">
        <v>0</v>
      </c>
      <c r="G110" s="2">
        <f t="shared" si="0"/>
        <v>92.364419999999996</v>
      </c>
      <c r="H110" s="2">
        <f t="shared" si="1"/>
        <v>0.21999999999997044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10323.879999999999</v>
      </c>
      <c r="D111" s="1">
        <f>'PR-RAS'!E115</f>
        <v>10589.48</v>
      </c>
      <c r="E111" s="1">
        <v>0</v>
      </c>
      <c r="F111" s="1">
        <v>0</v>
      </c>
      <c r="G111" s="2">
        <f t="shared" si="0"/>
        <v>3465.3123999999998</v>
      </c>
      <c r="H111" s="2">
        <f t="shared" si="1"/>
        <v>0.6000000000003638</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200567.34999999998</v>
      </c>
      <c r="D116" s="1">
        <f>'PR-RAS'!E120</f>
        <v>137879.84</v>
      </c>
      <c r="E116" s="1">
        <v>0</v>
      </c>
      <c r="F116" s="1">
        <v>0</v>
      </c>
      <c r="G116" s="2">
        <f t="shared" si="0"/>
        <v>54777.60845</v>
      </c>
      <c r="H116" s="2">
        <f t="shared" si="1"/>
        <v>0.5099999999802094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93834.34</v>
      </c>
      <c r="D117" s="1">
        <f>'PR-RAS'!E121</f>
        <v>25054.400000000001</v>
      </c>
      <c r="E117" s="1">
        <v>0</v>
      </c>
      <c r="F117" s="1">
        <v>0</v>
      </c>
      <c r="G117" s="2">
        <f t="shared" si="0"/>
        <v>16697.404240000003</v>
      </c>
      <c r="H117" s="2">
        <f t="shared" si="1"/>
        <v>0.73999999999796273</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106733.01</v>
      </c>
      <c r="D118" s="1">
        <f>'PR-RAS'!E122</f>
        <v>112825.44</v>
      </c>
      <c r="E118" s="1">
        <v>0</v>
      </c>
      <c r="F118" s="1">
        <v>0</v>
      </c>
      <c r="G118" s="2">
        <f t="shared" si="0"/>
        <v>38888.915130000001</v>
      </c>
      <c r="H118" s="2">
        <f t="shared" si="1"/>
        <v>0.44999999999708962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10066.040000000001</v>
      </c>
      <c r="D120" s="1">
        <f>'PR-RAS'!E124</f>
        <v>10347.82</v>
      </c>
      <c r="E120" s="1">
        <v>0</v>
      </c>
      <c r="F120" s="1">
        <v>0</v>
      </c>
      <c r="G120" s="2">
        <f t="shared" si="0"/>
        <v>3660.6399200000001</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10066.040000000001</v>
      </c>
      <c r="D121" s="1">
        <f>'PR-RAS'!E125</f>
        <v>10347.82</v>
      </c>
      <c r="E121" s="1">
        <v>0</v>
      </c>
      <c r="F121" s="1">
        <v>0</v>
      </c>
      <c r="G121" s="2">
        <f t="shared" si="0"/>
        <v>3691.4015999999997</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10066.040000000001</v>
      </c>
      <c r="D123" s="1">
        <f>'PR-RAS'!E127</f>
        <v>10347.82</v>
      </c>
      <c r="E123" s="1">
        <v>0</v>
      </c>
      <c r="F123" s="1">
        <v>0</v>
      </c>
      <c r="G123" s="2">
        <f t="shared" si="0"/>
        <v>3752.9249599999998</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830058.52999999991</v>
      </c>
      <c r="D147" s="1">
        <f>'PR-RAS'!E151</f>
        <v>919610.91</v>
      </c>
      <c r="E147" s="1">
        <v>0</v>
      </c>
      <c r="F147" s="1">
        <v>0</v>
      </c>
      <c r="G147" s="2">
        <f t="shared" si="0"/>
        <v>389714.93109999999</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102170.89</v>
      </c>
      <c r="D148" s="1">
        <f>'PR-RAS'!E152</f>
        <v>141742.01</v>
      </c>
      <c r="E148" s="1">
        <v>0</v>
      </c>
      <c r="F148" s="1">
        <v>0</v>
      </c>
      <c r="G148" s="2">
        <f t="shared" si="0"/>
        <v>56691.271769999999</v>
      </c>
      <c r="H148" s="2">
        <f t="shared" si="1"/>
        <v>0.1200000000098953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81754.05</v>
      </c>
      <c r="D149" s="1">
        <f>'PR-RAS'!E153</f>
        <v>113058.69</v>
      </c>
      <c r="E149" s="1">
        <v>0</v>
      </c>
      <c r="F149" s="1">
        <v>0</v>
      </c>
      <c r="G149" s="2">
        <f t="shared" si="0"/>
        <v>45564.971639999996</v>
      </c>
      <c r="H149" s="2">
        <f t="shared" si="1"/>
        <v>0.36000000000058208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81754.05</v>
      </c>
      <c r="D150" s="1">
        <f>'PR-RAS'!E154</f>
        <v>113058.69</v>
      </c>
      <c r="E150" s="1">
        <v>0</v>
      </c>
      <c r="F150" s="1">
        <v>0</v>
      </c>
      <c r="G150" s="2">
        <f t="shared" si="0"/>
        <v>45872.843069999995</v>
      </c>
      <c r="H150" s="2">
        <f t="shared" si="1"/>
        <v>0.36000000000058208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6927.42</v>
      </c>
      <c r="D154" s="1">
        <f>'PR-RAS'!E158</f>
        <v>10028.620000000001</v>
      </c>
      <c r="E154" s="1">
        <v>0</v>
      </c>
      <c r="F154" s="1">
        <v>0</v>
      </c>
      <c r="G154" s="2">
        <f t="shared" si="0"/>
        <v>4128.6529800000008</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13489.42</v>
      </c>
      <c r="D155" s="1">
        <f>'PR-RAS'!E159</f>
        <v>18654.7</v>
      </c>
      <c r="E155" s="1">
        <v>0</v>
      </c>
      <c r="F155" s="1">
        <v>0</v>
      </c>
      <c r="G155" s="2">
        <f t="shared" si="0"/>
        <v>7823.0182800000002</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13489.42</v>
      </c>
      <c r="D157" s="1">
        <f>'PR-RAS'!E161</f>
        <v>18654.7</v>
      </c>
      <c r="E157" s="1">
        <v>0</v>
      </c>
      <c r="F157" s="1">
        <v>0</v>
      </c>
      <c r="G157" s="2">
        <f t="shared" si="0"/>
        <v>7924.6159200000002</v>
      </c>
      <c r="H157" s="2">
        <f t="shared" si="1"/>
        <v>0.71999999999934516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449998.71999999991</v>
      </c>
      <c r="D159" s="1">
        <f>'PR-RAS'!E163</f>
        <v>423467.31000000006</v>
      </c>
      <c r="E159" s="1">
        <v>0</v>
      </c>
      <c r="F159" s="1">
        <v>0</v>
      </c>
      <c r="G159" s="2">
        <f t="shared" si="0"/>
        <v>204915.46772000002</v>
      </c>
      <c r="H159" s="2">
        <f t="shared" si="1"/>
        <v>0.59000000014202669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5613.55</v>
      </c>
      <c r="D160" s="1">
        <f>'PR-RAS'!E164</f>
        <v>7107.41</v>
      </c>
      <c r="E160" s="1">
        <v>0</v>
      </c>
      <c r="F160" s="1">
        <v>0</v>
      </c>
      <c r="G160" s="2">
        <f t="shared" si="0"/>
        <v>3152.71083</v>
      </c>
      <c r="H160" s="2">
        <f t="shared" si="1"/>
        <v>0.85999999999967258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1004.54</v>
      </c>
      <c r="D161" s="1">
        <f>'PR-RAS'!E165</f>
        <v>1425.01</v>
      </c>
      <c r="E161" s="1">
        <v>0</v>
      </c>
      <c r="F161" s="1">
        <v>0</v>
      </c>
      <c r="G161" s="2">
        <f t="shared" si="0"/>
        <v>616.7296</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3295.99</v>
      </c>
      <c r="D162" s="1">
        <f>'PR-RAS'!E166</f>
        <v>3800.13</v>
      </c>
      <c r="E162" s="1">
        <v>0</v>
      </c>
      <c r="F162" s="1">
        <v>0</v>
      </c>
      <c r="G162" s="2">
        <f t="shared" si="0"/>
        <v>1754.2962500000001</v>
      </c>
      <c r="H162" s="2">
        <f t="shared" si="1"/>
        <v>0.14000000000032742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982.81</v>
      </c>
      <c r="D163" s="1">
        <f>'PR-RAS'!E167</f>
        <v>1395.07</v>
      </c>
      <c r="E163" s="1">
        <v>0</v>
      </c>
      <c r="F163" s="1">
        <v>0</v>
      </c>
      <c r="G163" s="2">
        <f t="shared" si="0"/>
        <v>611.21789999999999</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330.21</v>
      </c>
      <c r="D164" s="1">
        <f>'PR-RAS'!E168</f>
        <v>487.2</v>
      </c>
      <c r="E164" s="1">
        <v>0</v>
      </c>
      <c r="F164" s="1">
        <v>0</v>
      </c>
      <c r="G164" s="2">
        <f t="shared" si="0"/>
        <v>212.65143</v>
      </c>
      <c r="H164" s="2">
        <f t="shared" si="1"/>
        <v>0.40999999999996817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34157.58</v>
      </c>
      <c r="D165" s="1">
        <f>'PR-RAS'!E169</f>
        <v>51886.149999999994</v>
      </c>
      <c r="E165" s="1">
        <v>0</v>
      </c>
      <c r="F165" s="1">
        <v>0</v>
      </c>
      <c r="G165" s="2">
        <f t="shared" si="0"/>
        <v>22620.500320000003</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5885.79</v>
      </c>
      <c r="D166" s="1">
        <f>'PR-RAS'!E170</f>
        <v>3123.84</v>
      </c>
      <c r="E166" s="1">
        <v>0</v>
      </c>
      <c r="F166" s="1">
        <v>0</v>
      </c>
      <c r="G166" s="2">
        <f t="shared" si="0"/>
        <v>2002.0225500000004</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20586.07</v>
      </c>
      <c r="D168" s="1">
        <f>'PR-RAS'!E172</f>
        <v>23693.18</v>
      </c>
      <c r="E168" s="1">
        <v>0</v>
      </c>
      <c r="F168" s="1">
        <v>0</v>
      </c>
      <c r="G168" s="2">
        <f t="shared" si="0"/>
        <v>11351.39581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49.67</v>
      </c>
      <c r="D169" s="1">
        <f>'PR-RAS'!E173</f>
        <v>389.42</v>
      </c>
      <c r="E169" s="1">
        <v>0</v>
      </c>
      <c r="F169" s="1">
        <v>0</v>
      </c>
      <c r="G169" s="2">
        <f t="shared" si="0"/>
        <v>139.18968000000001</v>
      </c>
      <c r="H169" s="2">
        <f t="shared" si="1"/>
        <v>0.75000000000001421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7636.05</v>
      </c>
      <c r="D170" s="1">
        <f>'PR-RAS'!E174</f>
        <v>24679.71</v>
      </c>
      <c r="E170" s="1">
        <v>0</v>
      </c>
      <c r="F170" s="1">
        <v>0</v>
      </c>
      <c r="G170" s="2">
        <f t="shared" si="0"/>
        <v>9632.2344300000004</v>
      </c>
      <c r="H170" s="2">
        <f t="shared" si="1"/>
        <v>0.34000000000105501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376327.81999999995</v>
      </c>
      <c r="D173" s="1">
        <f>'PR-RAS'!E177</f>
        <v>325791.99000000005</v>
      </c>
      <c r="E173" s="1">
        <v>0</v>
      </c>
      <c r="F173" s="1">
        <v>0</v>
      </c>
      <c r="G173" s="2">
        <f t="shared" si="0"/>
        <v>176800.8296</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4541.8100000000004</v>
      </c>
      <c r="D174" s="1">
        <f>'PR-RAS'!E178</f>
        <v>6427.12</v>
      </c>
      <c r="E174" s="1">
        <v>0</v>
      </c>
      <c r="F174" s="1">
        <v>0</v>
      </c>
      <c r="G174" s="2">
        <f t="shared" si="0"/>
        <v>3009.5166499999996</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294443.32</v>
      </c>
      <c r="D175" s="1">
        <f>'PR-RAS'!E179</f>
        <v>219557.12</v>
      </c>
      <c r="E175" s="1">
        <v>0</v>
      </c>
      <c r="F175" s="1">
        <v>0</v>
      </c>
      <c r="G175" s="2">
        <f t="shared" si="0"/>
        <v>127639.01544</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1973.92</v>
      </c>
      <c r="D176" s="1">
        <f>'PR-RAS'!E180</f>
        <v>3959.45</v>
      </c>
      <c r="E176" s="1">
        <v>0</v>
      </c>
      <c r="F176" s="1">
        <v>0</v>
      </c>
      <c r="G176" s="2">
        <f t="shared" si="0"/>
        <v>1731.2434999999998</v>
      </c>
      <c r="H176" s="2">
        <f t="shared" si="1"/>
        <v>0.52999999999974534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30418.75</v>
      </c>
      <c r="D177" s="1">
        <f>'PR-RAS'!E181</f>
        <v>39947.620000000003</v>
      </c>
      <c r="E177" s="1">
        <v>0</v>
      </c>
      <c r="F177" s="1">
        <v>0</v>
      </c>
      <c r="G177" s="2">
        <f t="shared" si="0"/>
        <v>19415.26224</v>
      </c>
      <c r="H177" s="2">
        <f t="shared" si="1"/>
        <v>0.62999999999738066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30</v>
      </c>
      <c r="E179" s="1">
        <v>0</v>
      </c>
      <c r="F179" s="1">
        <v>0</v>
      </c>
      <c r="G179" s="2">
        <f t="shared" si="0"/>
        <v>10.68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23000.560000000001</v>
      </c>
      <c r="D180" s="1">
        <f>'PR-RAS'!E184</f>
        <v>44806.89</v>
      </c>
      <c r="E180" s="1">
        <v>0</v>
      </c>
      <c r="F180" s="1">
        <v>0</v>
      </c>
      <c r="G180" s="2">
        <f t="shared" si="0"/>
        <v>20157.966859999997</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3261.3</v>
      </c>
      <c r="D181" s="1">
        <f>'PR-RAS'!E185</f>
        <v>2747.34</v>
      </c>
      <c r="E181" s="1">
        <v>0</v>
      </c>
      <c r="F181" s="1">
        <v>0</v>
      </c>
      <c r="G181" s="2">
        <f t="shared" si="0"/>
        <v>1576.0763999999999</v>
      </c>
      <c r="H181" s="2">
        <f t="shared" si="1"/>
        <v>0.64000000000032742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18688.16</v>
      </c>
      <c r="D182" s="1">
        <f>'PR-RAS'!E186</f>
        <v>8316.4500000000007</v>
      </c>
      <c r="E182" s="1">
        <v>0</v>
      </c>
      <c r="F182" s="1">
        <v>0</v>
      </c>
      <c r="G182" s="2">
        <f t="shared" si="0"/>
        <v>6393.1118599999991</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4207.41</v>
      </c>
      <c r="D183" s="1">
        <f>'PR-RAS'!E187</f>
        <v>4272.8900000000003</v>
      </c>
      <c r="E183" s="1">
        <v>0</v>
      </c>
      <c r="F183" s="1">
        <v>0</v>
      </c>
      <c r="G183" s="2">
        <f t="shared" si="0"/>
        <v>2321.0805799999998</v>
      </c>
      <c r="H183" s="2">
        <f t="shared" si="1"/>
        <v>0.51999999999952706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29692.359999999997</v>
      </c>
      <c r="D184" s="1">
        <f>'PR-RAS'!E188</f>
        <v>34408.870000000003</v>
      </c>
      <c r="E184" s="1">
        <v>0</v>
      </c>
      <c r="F184" s="1">
        <v>0</v>
      </c>
      <c r="G184" s="2">
        <f t="shared" si="0"/>
        <v>18027.348300000001</v>
      </c>
      <c r="H184" s="2">
        <f t="shared" si="1"/>
        <v>0.48999999999432475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15924.09</v>
      </c>
      <c r="D185" s="1">
        <f>'PR-RAS'!E189</f>
        <v>16998.29</v>
      </c>
      <c r="E185" s="1">
        <v>0</v>
      </c>
      <c r="F185" s="1">
        <v>0</v>
      </c>
      <c r="G185" s="2">
        <f t="shared" si="0"/>
        <v>9185.4032799999986</v>
      </c>
      <c r="H185" s="2">
        <f t="shared" si="1"/>
        <v>0.38000000000101863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4713.08</v>
      </c>
      <c r="D187" s="1">
        <f>'PR-RAS'!E191</f>
        <v>8275.65</v>
      </c>
      <c r="E187" s="1">
        <v>0</v>
      </c>
      <c r="F187" s="1">
        <v>0</v>
      </c>
      <c r="G187" s="2">
        <f t="shared" si="0"/>
        <v>3955.1746799999996</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3335.44</v>
      </c>
      <c r="D188" s="1">
        <f>'PR-RAS'!E192</f>
        <v>3335.42</v>
      </c>
      <c r="E188" s="1">
        <v>0</v>
      </c>
      <c r="F188" s="1">
        <v>0</v>
      </c>
      <c r="G188" s="2">
        <f t="shared" si="0"/>
        <v>1871.1743600000002</v>
      </c>
      <c r="H188" s="2">
        <f t="shared" si="1"/>
        <v>0.86000000000012733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5079.3599999999997</v>
      </c>
      <c r="D189" s="1">
        <f>'PR-RAS'!E193</f>
        <v>4515.97</v>
      </c>
      <c r="E189" s="1">
        <v>0</v>
      </c>
      <c r="F189" s="1">
        <v>0</v>
      </c>
      <c r="G189" s="2">
        <f t="shared" si="0"/>
        <v>2652.9243999999999</v>
      </c>
      <c r="H189" s="2">
        <f t="shared" si="1"/>
        <v>0.38999999999941792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640.39</v>
      </c>
      <c r="D191" s="1">
        <f>'PR-RAS'!E195</f>
        <v>1283.54</v>
      </c>
      <c r="E191" s="1">
        <v>0</v>
      </c>
      <c r="F191" s="1">
        <v>0</v>
      </c>
      <c r="G191" s="2">
        <f t="shared" si="0"/>
        <v>609.41930000000002</v>
      </c>
      <c r="H191" s="2">
        <f t="shared" si="1"/>
        <v>0.85000000000002274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2341.0300000000002</v>
      </c>
      <c r="D192" s="1">
        <f>'PR-RAS'!E196</f>
        <v>2211.38</v>
      </c>
      <c r="E192" s="1">
        <v>0</v>
      </c>
      <c r="F192" s="1">
        <v>0</v>
      </c>
      <c r="G192" s="2">
        <f t="shared" si="0"/>
        <v>1291.8838900000003</v>
      </c>
      <c r="H192" s="2">
        <f t="shared" si="1"/>
        <v>0.41000000000030923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2341.0300000000002</v>
      </c>
      <c r="D206" s="1">
        <f>'PR-RAS'!E210</f>
        <v>2211.38</v>
      </c>
      <c r="E206" s="1">
        <v>0</v>
      </c>
      <c r="F206" s="1">
        <v>0</v>
      </c>
      <c r="G206" s="2">
        <f t="shared" si="0"/>
        <v>1386.5769500000001</v>
      </c>
      <c r="H206" s="2">
        <f t="shared" si="1"/>
        <v>0.41000000000030923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1659.06</v>
      </c>
      <c r="D207" s="1">
        <f>'PR-RAS'!E211</f>
        <v>1884.2</v>
      </c>
      <c r="E207" s="1">
        <v>0</v>
      </c>
      <c r="F207" s="1">
        <v>0</v>
      </c>
      <c r="G207" s="2">
        <f t="shared" si="0"/>
        <v>1118.0567599999999</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363.65</v>
      </c>
      <c r="D209" s="1">
        <f>'PR-RAS'!E213</f>
        <v>0</v>
      </c>
      <c r="E209" s="1">
        <v>0</v>
      </c>
      <c r="F209" s="1">
        <v>0</v>
      </c>
      <c r="G209" s="2">
        <f t="shared" si="0"/>
        <v>75.639199999999988</v>
      </c>
      <c r="H209" s="2">
        <f t="shared" si="1"/>
        <v>0.35000000000002274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318.32</v>
      </c>
      <c r="D210" s="1">
        <f>'PR-RAS'!E214</f>
        <v>327.18</v>
      </c>
      <c r="E210" s="1">
        <v>0</v>
      </c>
      <c r="F210" s="1">
        <v>0</v>
      </c>
      <c r="G210" s="2">
        <f t="shared" si="0"/>
        <v>203.29012</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13473.380000000001</v>
      </c>
      <c r="D211" s="1">
        <f>'PR-RAS'!E215</f>
        <v>20161.77</v>
      </c>
      <c r="E211" s="1">
        <v>0</v>
      </c>
      <c r="F211" s="1">
        <v>0</v>
      </c>
      <c r="G211" s="2">
        <f t="shared" si="0"/>
        <v>11297.3532</v>
      </c>
      <c r="H211" s="2">
        <f t="shared" si="1"/>
        <v>0.61000000000058208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13473.380000000001</v>
      </c>
      <c r="D215" s="1">
        <f>'PR-RAS'!E219</f>
        <v>20161.77</v>
      </c>
      <c r="E215" s="1">
        <v>0</v>
      </c>
      <c r="F215" s="1">
        <v>0</v>
      </c>
      <c r="G215" s="2">
        <f t="shared" si="0"/>
        <v>11512.540879999999</v>
      </c>
      <c r="H215" s="2">
        <f t="shared" si="1"/>
        <v>0.61000000000058208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6837.24</v>
      </c>
      <c r="D217" s="1">
        <f>'PR-RAS'!E221</f>
        <v>14173.27</v>
      </c>
      <c r="E217" s="1">
        <v>0</v>
      </c>
      <c r="F217" s="1">
        <v>0</v>
      </c>
      <c r="G217" s="2">
        <f t="shared" si="0"/>
        <v>7599.6964799999996</v>
      </c>
      <c r="H217" s="2">
        <f t="shared" si="1"/>
        <v>0.51000000000021828</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6636.14</v>
      </c>
      <c r="D218" s="1">
        <f>'PR-RAS'!E222</f>
        <v>5988.5</v>
      </c>
      <c r="E218" s="1">
        <v>0</v>
      </c>
      <c r="F218" s="1">
        <v>0</v>
      </c>
      <c r="G218" s="2">
        <f t="shared" si="0"/>
        <v>4039.0513799999999</v>
      </c>
      <c r="H218" s="2">
        <f t="shared" si="1"/>
        <v>0.64000000000032742</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124857.76999999999</v>
      </c>
      <c r="D248" s="1">
        <f>'PR-RAS'!E252</f>
        <v>164726.82999999999</v>
      </c>
      <c r="E248" s="1">
        <v>0</v>
      </c>
      <c r="F248" s="1">
        <v>0</v>
      </c>
      <c r="G248" s="2">
        <f t="shared" si="0"/>
        <v>112214.92320999998</v>
      </c>
      <c r="H248" s="2">
        <f t="shared" si="1"/>
        <v>0.40000000002328306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124857.76999999999</v>
      </c>
      <c r="D255" s="1">
        <f>'PR-RAS'!E259</f>
        <v>164726.82999999999</v>
      </c>
      <c r="E255" s="1">
        <v>0</v>
      </c>
      <c r="F255" s="1">
        <v>0</v>
      </c>
      <c r="G255" s="2">
        <f t="shared" si="0"/>
        <v>115395.10321999999</v>
      </c>
      <c r="H255" s="2">
        <f t="shared" si="1"/>
        <v>0.40000000002328306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54588.9</v>
      </c>
      <c r="D256" s="1">
        <f>'PR-RAS'!E260</f>
        <v>48021.74</v>
      </c>
      <c r="E256" s="1">
        <v>0</v>
      </c>
      <c r="F256" s="1">
        <v>0</v>
      </c>
      <c r="G256" s="2">
        <f t="shared" si="0"/>
        <v>38411.2569</v>
      </c>
      <c r="H256" s="2">
        <f t="shared" si="1"/>
        <v>0.36000000000058208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70268.87</v>
      </c>
      <c r="D257" s="1">
        <f>'PR-RAS'!E261</f>
        <v>116705.09</v>
      </c>
      <c r="E257" s="1">
        <v>0</v>
      </c>
      <c r="F257" s="1">
        <v>0</v>
      </c>
      <c r="G257" s="2">
        <f t="shared" si="0"/>
        <v>77741.836800000005</v>
      </c>
      <c r="H257" s="2">
        <f t="shared" si="1"/>
        <v>0.22000000000116415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137216.74</v>
      </c>
      <c r="D259" s="1">
        <f>'PR-RAS'!E263</f>
        <v>167301.61000000002</v>
      </c>
      <c r="E259" s="1">
        <v>0</v>
      </c>
      <c r="F259" s="1">
        <v>0</v>
      </c>
      <c r="G259" s="2">
        <f t="shared" si="0"/>
        <v>121729.54968000001</v>
      </c>
      <c r="H259" s="2">
        <f t="shared" si="1"/>
        <v>0.64999999999417923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104728.79</v>
      </c>
      <c r="D260" s="1">
        <f>'PR-RAS'!E264</f>
        <v>165651.61000000002</v>
      </c>
      <c r="E260" s="1">
        <v>0</v>
      </c>
      <c r="F260" s="1">
        <v>0</v>
      </c>
      <c r="G260" s="2">
        <f t="shared" si="0"/>
        <v>112932.29059</v>
      </c>
      <c r="H260" s="2">
        <f t="shared" si="1"/>
        <v>0.59999999999126885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104728.79</v>
      </c>
      <c r="D261" s="1">
        <f>'PR-RAS'!E265</f>
        <v>163492.72</v>
      </c>
      <c r="E261" s="1">
        <v>0</v>
      </c>
      <c r="F261" s="1">
        <v>0</v>
      </c>
      <c r="G261" s="2">
        <f t="shared" si="0"/>
        <v>112245.6998</v>
      </c>
      <c r="H261" s="2">
        <f t="shared" si="1"/>
        <v>0.49000000000523869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2158.89</v>
      </c>
      <c r="E262" s="1">
        <v>0</v>
      </c>
      <c r="F262" s="1">
        <v>0</v>
      </c>
      <c r="G262" s="2">
        <f t="shared" si="0"/>
        <v>1126.94058</v>
      </c>
      <c r="H262" s="2">
        <f t="shared" si="1"/>
        <v>0.11000000000012733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10652.25</v>
      </c>
      <c r="D264" s="1">
        <f>'PR-RAS'!E268</f>
        <v>1350</v>
      </c>
      <c r="E264" s="1">
        <v>0</v>
      </c>
      <c r="F264" s="1">
        <v>0</v>
      </c>
      <c r="G264" s="2">
        <f t="shared" si="0"/>
        <v>3511.6417500000002</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10652.25</v>
      </c>
      <c r="D265" s="1">
        <f>'PR-RAS'!E269</f>
        <v>1350</v>
      </c>
      <c r="E265" s="1">
        <v>0</v>
      </c>
      <c r="F265" s="1">
        <v>0</v>
      </c>
      <c r="G265" s="2">
        <f t="shared" ref="G265:G521" si="8">(B265/1000)*(C265*1+D265*2)</f>
        <v>3524.9940000000001</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4542.2</v>
      </c>
      <c r="D269" s="1">
        <f>'PR-RAS'!E273</f>
        <v>300</v>
      </c>
      <c r="E269" s="1">
        <v>0</v>
      </c>
      <c r="F269" s="1">
        <v>0</v>
      </c>
      <c r="G269" s="2">
        <f t="shared" si="8"/>
        <v>1378.1096</v>
      </c>
      <c r="H269" s="2">
        <f t="shared" si="9"/>
        <v>0.1999999999998181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4542.2</v>
      </c>
      <c r="D273" s="1">
        <f>'PR-RAS'!E277</f>
        <v>300</v>
      </c>
      <c r="E273" s="1">
        <v>0</v>
      </c>
      <c r="F273" s="1">
        <v>0</v>
      </c>
      <c r="G273" s="2">
        <f t="shared" si="8"/>
        <v>1398.6784</v>
      </c>
      <c r="H273" s="2">
        <f t="shared" si="9"/>
        <v>0.1999999999998181</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17293.5</v>
      </c>
      <c r="D275" s="1">
        <f>'PR-RAS'!E279</f>
        <v>0</v>
      </c>
      <c r="E275" s="1">
        <v>0</v>
      </c>
      <c r="F275" s="1">
        <v>0</v>
      </c>
      <c r="G275" s="2">
        <f t="shared" si="8"/>
        <v>4738.4190000000008</v>
      </c>
      <c r="H275" s="2">
        <f t="shared" si="9"/>
        <v>0.5</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17293.5</v>
      </c>
      <c r="D276" s="1">
        <f>'PR-RAS'!E280</f>
        <v>0</v>
      </c>
      <c r="E276" s="1">
        <v>0</v>
      </c>
      <c r="F276" s="1">
        <v>0</v>
      </c>
      <c r="G276" s="2">
        <f t="shared" si="8"/>
        <v>4755.7125000000005</v>
      </c>
      <c r="H276" s="2">
        <f t="shared" si="9"/>
        <v>0.5</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830058.52999999991</v>
      </c>
      <c r="D285" s="1">
        <f>'PR-RAS'!E289</f>
        <v>919610.91</v>
      </c>
      <c r="E285" s="1">
        <v>0</v>
      </c>
      <c r="F285" s="1">
        <v>0</v>
      </c>
      <c r="G285" s="2">
        <f t="shared" si="8"/>
        <v>758075.61939999997</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676995.12000000023</v>
      </c>
      <c r="D286" s="1">
        <f>'PR-RAS'!E290</f>
        <v>513122.1</v>
      </c>
      <c r="E286" s="1">
        <v>0</v>
      </c>
      <c r="F286" s="1">
        <v>0</v>
      </c>
      <c r="G286" s="2">
        <f t="shared" si="8"/>
        <v>485423.20620000002</v>
      </c>
      <c r="H286" s="2">
        <f t="shared" si="9"/>
        <v>0.22000000020489097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542311.22</v>
      </c>
      <c r="D288" s="1">
        <f>'PR-RAS'!E292</f>
        <v>523525.76</v>
      </c>
      <c r="E288" s="1">
        <v>0</v>
      </c>
      <c r="F288" s="1">
        <v>0</v>
      </c>
      <c r="G288" s="2">
        <f t="shared" si="8"/>
        <v>456147.10637999995</v>
      </c>
      <c r="H288" s="2">
        <f t="shared" si="9"/>
        <v>0.4599999999627471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79769.33</v>
      </c>
      <c r="D290" s="1">
        <f>'PR-RAS'!E294</f>
        <v>93390.69</v>
      </c>
      <c r="E290" s="1">
        <v>0</v>
      </c>
      <c r="F290" s="1">
        <v>0</v>
      </c>
      <c r="G290" s="2">
        <f t="shared" si="8"/>
        <v>77033.155190000005</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394.08</v>
      </c>
      <c r="D291" s="1">
        <f>'PR-RAS'!E295</f>
        <v>1096.8599999999999</v>
      </c>
      <c r="E291" s="1">
        <v>0</v>
      </c>
      <c r="F291" s="1">
        <v>0</v>
      </c>
      <c r="G291" s="2">
        <f t="shared" si="8"/>
        <v>750.46199999999988</v>
      </c>
      <c r="H291" s="2">
        <f t="shared" si="9"/>
        <v>0.22000000000008413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76979.23</v>
      </c>
      <c r="D293" s="1">
        <f>'PR-RAS'!E298</f>
        <v>0</v>
      </c>
      <c r="E293" s="1">
        <v>0</v>
      </c>
      <c r="F293" s="1">
        <v>0</v>
      </c>
      <c r="G293" s="2">
        <f t="shared" si="8"/>
        <v>22477.935159999997</v>
      </c>
      <c r="H293" s="2">
        <f t="shared" si="9"/>
        <v>0.22999999999592546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76979.23</v>
      </c>
      <c r="D294" s="1">
        <f>'PR-RAS'!E299</f>
        <v>0</v>
      </c>
      <c r="E294" s="1">
        <v>0</v>
      </c>
      <c r="F294" s="1">
        <v>0</v>
      </c>
      <c r="G294" s="2">
        <f t="shared" si="8"/>
        <v>22554.914389999998</v>
      </c>
      <c r="H294" s="2">
        <f t="shared" si="9"/>
        <v>0.22999999999592546</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76979.23</v>
      </c>
      <c r="D295" s="1">
        <f>'PR-RAS'!E300</f>
        <v>0</v>
      </c>
      <c r="E295" s="1">
        <v>0</v>
      </c>
      <c r="F295" s="1">
        <v>0</v>
      </c>
      <c r="G295" s="2">
        <f t="shared" si="8"/>
        <v>22631.893619999999</v>
      </c>
      <c r="H295" s="2">
        <f t="shared" si="9"/>
        <v>0.22999999999592546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76979.23</v>
      </c>
      <c r="D296" s="1">
        <f>'PR-RAS'!E301</f>
        <v>0</v>
      </c>
      <c r="E296" s="1">
        <v>0</v>
      </c>
      <c r="F296" s="1">
        <v>0</v>
      </c>
      <c r="G296" s="2">
        <f t="shared" si="8"/>
        <v>22708.872849999996</v>
      </c>
      <c r="H296" s="2">
        <f t="shared" si="9"/>
        <v>0.22999999999592546</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560439.38</v>
      </c>
      <c r="D345" s="1">
        <f>'PR-RAS'!E350</f>
        <v>377321.82999999996</v>
      </c>
      <c r="E345" s="1">
        <v>0</v>
      </c>
      <c r="F345" s="1">
        <v>0</v>
      </c>
      <c r="G345" s="2">
        <f t="shared" si="8"/>
        <v>452388.56575999997</v>
      </c>
      <c r="H345" s="2">
        <f t="shared" si="9"/>
        <v>0.55000000004656613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556189.77</v>
      </c>
      <c r="D358" s="1">
        <f>'PR-RAS'!E363</f>
        <v>317934.67</v>
      </c>
      <c r="E358" s="1">
        <v>0</v>
      </c>
      <c r="F358" s="1">
        <v>0</v>
      </c>
      <c r="G358" s="2">
        <f t="shared" si="8"/>
        <v>425565.10226999992</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536728.28</v>
      </c>
      <c r="D359" s="1">
        <f>'PR-RAS'!E364</f>
        <v>275576.64</v>
      </c>
      <c r="E359" s="1">
        <v>0</v>
      </c>
      <c r="F359" s="1">
        <v>0</v>
      </c>
      <c r="G359" s="2">
        <f t="shared" si="8"/>
        <v>389461.59847999999</v>
      </c>
      <c r="H359" s="2">
        <f t="shared" si="9"/>
        <v>0.64000000001396984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35163.25</v>
      </c>
      <c r="D361" s="1">
        <f>'PR-RAS'!E366</f>
        <v>0</v>
      </c>
      <c r="E361" s="1">
        <v>0</v>
      </c>
      <c r="F361" s="1">
        <v>0</v>
      </c>
      <c r="G361" s="2">
        <f t="shared" si="8"/>
        <v>12658.77</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314003.37</v>
      </c>
      <c r="D362" s="1">
        <f>'PR-RAS'!E367</f>
        <v>171567.01</v>
      </c>
      <c r="E362" s="1">
        <v>0</v>
      </c>
      <c r="F362" s="1">
        <v>0</v>
      </c>
      <c r="G362" s="2">
        <f t="shared" si="8"/>
        <v>237226.59779</v>
      </c>
      <c r="H362" s="2">
        <f t="shared" si="9"/>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187561.66</v>
      </c>
      <c r="D363" s="1">
        <f>'PR-RAS'!E368</f>
        <v>104009.63</v>
      </c>
      <c r="E363" s="1">
        <v>0</v>
      </c>
      <c r="F363" s="1">
        <v>0</v>
      </c>
      <c r="G363" s="2">
        <f t="shared" si="8"/>
        <v>143200.29304000002</v>
      </c>
      <c r="H363" s="2">
        <f t="shared" si="9"/>
        <v>0.70999999999185093</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15307.400000000001</v>
      </c>
      <c r="D364" s="1">
        <f>'PR-RAS'!E369</f>
        <v>39397.789999999994</v>
      </c>
      <c r="E364" s="1">
        <v>0</v>
      </c>
      <c r="F364" s="1">
        <v>0</v>
      </c>
      <c r="G364" s="2">
        <f t="shared" si="8"/>
        <v>34159.38173999999</v>
      </c>
      <c r="H364" s="2">
        <f t="shared" si="9"/>
        <v>0.61000000000785803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1173.25</v>
      </c>
      <c r="D365" s="1">
        <f>'PR-RAS'!E370</f>
        <v>19977.53</v>
      </c>
      <c r="E365" s="1">
        <v>0</v>
      </c>
      <c r="F365" s="1">
        <v>0</v>
      </c>
      <c r="G365" s="2">
        <f t="shared" si="8"/>
        <v>14970.704839999999</v>
      </c>
      <c r="H365" s="2">
        <f t="shared" si="9"/>
        <v>0.72000000000116415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721.99</v>
      </c>
      <c r="D366" s="1">
        <f>'PR-RAS'!E371</f>
        <v>2637.16</v>
      </c>
      <c r="E366" s="1">
        <v>0</v>
      </c>
      <c r="F366" s="1">
        <v>0</v>
      </c>
      <c r="G366" s="2">
        <f t="shared" si="8"/>
        <v>2188.6531499999996</v>
      </c>
      <c r="H366" s="2">
        <f t="shared" si="9"/>
        <v>0.16999999999984539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161.79</v>
      </c>
      <c r="D367" s="1">
        <f>'PR-RAS'!E372</f>
        <v>0</v>
      </c>
      <c r="E367" s="1">
        <v>0</v>
      </c>
      <c r="F367" s="1">
        <v>0</v>
      </c>
      <c r="G367" s="2">
        <f t="shared" si="8"/>
        <v>59.215139999999998</v>
      </c>
      <c r="H367" s="2">
        <f t="shared" si="9"/>
        <v>0.21000000000000796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13250.37</v>
      </c>
      <c r="D371" s="1">
        <f>'PR-RAS'!E376</f>
        <v>16783.099999999999</v>
      </c>
      <c r="E371" s="1">
        <v>0</v>
      </c>
      <c r="F371" s="1">
        <v>0</v>
      </c>
      <c r="G371" s="2">
        <f t="shared" si="8"/>
        <v>17322.1309</v>
      </c>
      <c r="H371" s="2">
        <f t="shared" si="9"/>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4154.09</v>
      </c>
      <c r="D386" s="1">
        <f>'PR-RAS'!E391</f>
        <v>2960.24</v>
      </c>
      <c r="E386" s="1">
        <v>0</v>
      </c>
      <c r="F386" s="1">
        <v>0</v>
      </c>
      <c r="G386" s="2">
        <f t="shared" si="8"/>
        <v>3878.7094499999998</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4154.09</v>
      </c>
      <c r="D388" s="1">
        <f>'PR-RAS'!E393</f>
        <v>2960.24</v>
      </c>
      <c r="E388" s="1">
        <v>0</v>
      </c>
      <c r="F388" s="1">
        <v>0</v>
      </c>
      <c r="G388" s="2">
        <f t="shared" si="8"/>
        <v>3898.8585899999998</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4249.6099999999997</v>
      </c>
      <c r="D397" s="1">
        <f>'PR-RAS'!E402</f>
        <v>59387.16</v>
      </c>
      <c r="E397" s="1">
        <v>0</v>
      </c>
      <c r="F397" s="1">
        <v>0</v>
      </c>
      <c r="G397" s="2">
        <f t="shared" si="8"/>
        <v>48717.476280000003</v>
      </c>
      <c r="H397" s="2">
        <f t="shared" si="9"/>
        <v>0.55000000000381988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4249.6099999999997</v>
      </c>
      <c r="D398" s="1">
        <f>'PR-RAS'!E403</f>
        <v>59387.16</v>
      </c>
      <c r="E398" s="1">
        <v>0</v>
      </c>
      <c r="F398" s="1">
        <v>0</v>
      </c>
      <c r="G398" s="2">
        <f t="shared" si="8"/>
        <v>48840.500210000006</v>
      </c>
      <c r="H398" s="2">
        <f t="shared" si="9"/>
        <v>0.55000000000381988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483460.15</v>
      </c>
      <c r="D403" s="1">
        <f>'PR-RAS'!E408</f>
        <v>377321.82999999996</v>
      </c>
      <c r="E403" s="1">
        <v>0</v>
      </c>
      <c r="F403" s="1">
        <v>0</v>
      </c>
      <c r="G403" s="2">
        <f t="shared" si="8"/>
        <v>497717.73162000004</v>
      </c>
      <c r="H403" s="2">
        <f t="shared" si="9"/>
        <v>0.32000000006519258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139127.71</v>
      </c>
      <c r="D405" s="1">
        <f>'PR-RAS'!E410</f>
        <v>0</v>
      </c>
      <c r="E405" s="1">
        <v>0</v>
      </c>
      <c r="F405" s="1">
        <v>0</v>
      </c>
      <c r="G405" s="2">
        <f t="shared" si="8"/>
        <v>56207.594839999998</v>
      </c>
      <c r="H405" s="2">
        <f t="shared" si="9"/>
        <v>0.29000000000814907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1584032.8800000001</v>
      </c>
      <c r="D407" s="1">
        <f>'PR-RAS'!E412</f>
        <v>1432733.01</v>
      </c>
      <c r="E407" s="1">
        <v>0</v>
      </c>
      <c r="F407" s="1">
        <v>0</v>
      </c>
      <c r="G407" s="2">
        <f t="shared" si="8"/>
        <v>1806496.5534000003</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1390497.91</v>
      </c>
      <c r="D408" s="1">
        <f>'PR-RAS'!E413</f>
        <v>1296932.74</v>
      </c>
      <c r="E408" s="1">
        <v>0</v>
      </c>
      <c r="F408" s="1">
        <v>0</v>
      </c>
      <c r="G408" s="2">
        <f t="shared" si="8"/>
        <v>1621635.8997299997</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193534.9700000002</v>
      </c>
      <c r="D409" s="1">
        <f>'PR-RAS'!E414</f>
        <v>135800.27000000002</v>
      </c>
      <c r="E409" s="1">
        <v>0</v>
      </c>
      <c r="F409" s="1">
        <v>0</v>
      </c>
      <c r="G409" s="2">
        <f t="shared" si="8"/>
        <v>189775.28808000009</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403183.51</v>
      </c>
      <c r="D411" s="1">
        <f>'PR-RAS'!E416</f>
        <v>523525.76</v>
      </c>
      <c r="E411" s="1">
        <v>0</v>
      </c>
      <c r="F411" s="1">
        <v>0</v>
      </c>
      <c r="G411" s="2">
        <f t="shared" si="8"/>
        <v>594596.36229999992</v>
      </c>
      <c r="H411" s="2">
        <f t="shared" si="9"/>
        <v>0.72999999998137355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79769.33</v>
      </c>
      <c r="D413" s="1">
        <f>'PR-RAS'!E418</f>
        <v>93390.69</v>
      </c>
      <c r="E413" s="1">
        <v>0</v>
      </c>
      <c r="F413" s="1">
        <v>0</v>
      </c>
      <c r="G413" s="2">
        <f t="shared" si="8"/>
        <v>109818.89252000001</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59522.81</v>
      </c>
      <c r="D522" s="1">
        <f>'PR-RAS'!E528</f>
        <v>0</v>
      </c>
      <c r="E522" s="1">
        <v>0</v>
      </c>
      <c r="F522" s="1">
        <v>0</v>
      </c>
      <c r="G522" s="2">
        <f t="shared" ref="G522:G809" si="10">(B522/1000)*(C522*1+D522*2)</f>
        <v>31011.384010000002</v>
      </c>
      <c r="H522" s="2">
        <f t="shared" ref="H522:H809" si="11">ABS(C522-ROUND(C522,0))+ABS(D522-ROUND(D522,0))</f>
        <v>0.19000000000232831</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59522.81</v>
      </c>
      <c r="D587" s="1">
        <f>'PR-RAS'!E593</f>
        <v>0</v>
      </c>
      <c r="E587" s="1">
        <v>0</v>
      </c>
      <c r="F587" s="1">
        <v>0</v>
      </c>
      <c r="G587" s="2">
        <f t="shared" si="10"/>
        <v>34880.36666</v>
      </c>
      <c r="H587" s="2">
        <f t="shared" si="11"/>
        <v>0.19000000000232831</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40894.879999999997</v>
      </c>
      <c r="D606" s="1">
        <f>'PR-RAS'!E612</f>
        <v>0</v>
      </c>
      <c r="E606" s="1">
        <v>0</v>
      </c>
      <c r="F606" s="1">
        <v>0</v>
      </c>
      <c r="G606" s="2">
        <f t="shared" si="10"/>
        <v>24741.402399999999</v>
      </c>
      <c r="H606" s="2">
        <f t="shared" si="11"/>
        <v>0.12000000000261934</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40894.879999999997</v>
      </c>
      <c r="D607" s="1">
        <f>'PR-RAS'!E613</f>
        <v>0</v>
      </c>
      <c r="E607" s="1">
        <v>0</v>
      </c>
      <c r="F607" s="1">
        <v>0</v>
      </c>
      <c r="G607" s="2">
        <f t="shared" si="10"/>
        <v>24782.297279999999</v>
      </c>
      <c r="H607" s="2">
        <f t="shared" si="11"/>
        <v>0.12000000000261934</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18627.93</v>
      </c>
      <c r="D611" s="1">
        <f>'PR-RAS'!E617</f>
        <v>0</v>
      </c>
      <c r="E611" s="1">
        <v>0</v>
      </c>
      <c r="F611" s="1">
        <v>0</v>
      </c>
      <c r="G611" s="2">
        <f t="shared" si="10"/>
        <v>11363.0373</v>
      </c>
      <c r="H611" s="2">
        <f t="shared" si="11"/>
        <v>6.9999999999708962E-2</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18627.93</v>
      </c>
      <c r="D612" s="1">
        <f>'PR-RAS'!E618</f>
        <v>0</v>
      </c>
      <c r="E612" s="1">
        <v>0</v>
      </c>
      <c r="F612" s="1">
        <v>0</v>
      </c>
      <c r="G612" s="2">
        <f t="shared" si="10"/>
        <v>11381.665230000001</v>
      </c>
      <c r="H612" s="2">
        <f t="shared" si="11"/>
        <v>6.9999999999708962E-2</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59522.81</v>
      </c>
      <c r="D630" s="1">
        <f>'PR-RAS'!E636</f>
        <v>0</v>
      </c>
      <c r="E630" s="1">
        <v>0</v>
      </c>
      <c r="F630" s="1">
        <v>0</v>
      </c>
      <c r="G630" s="2">
        <f t="shared" si="10"/>
        <v>37439.84749</v>
      </c>
      <c r="H630" s="2">
        <f t="shared" si="11"/>
        <v>0.19000000000232831</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13669.91</v>
      </c>
      <c r="D632" s="1">
        <f>'PR-RAS'!E638</f>
        <v>0</v>
      </c>
      <c r="E632" s="1">
        <v>0</v>
      </c>
      <c r="F632" s="1">
        <v>0</v>
      </c>
      <c r="G632" s="2">
        <f t="shared" si="10"/>
        <v>8625.7132099999999</v>
      </c>
      <c r="H632" s="2">
        <f t="shared" si="11"/>
        <v>9.0000000000145519E-2</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1584032.8800000001</v>
      </c>
      <c r="D633" s="1">
        <f>'PR-RAS'!E639</f>
        <v>1432733.01</v>
      </c>
      <c r="E633" s="1">
        <v>0</v>
      </c>
      <c r="F633" s="1">
        <v>0</v>
      </c>
      <c r="G633" s="2">
        <f t="shared" si="10"/>
        <v>2812083.3048</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1450020.72</v>
      </c>
      <c r="D634" s="1">
        <f>'PR-RAS'!E640</f>
        <v>1296932.74</v>
      </c>
      <c r="E634" s="1">
        <v>0</v>
      </c>
      <c r="F634" s="1">
        <v>0</v>
      </c>
      <c r="G634" s="2">
        <f t="shared" si="10"/>
        <v>2559779.9646000001</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134012.16000000015</v>
      </c>
      <c r="D635" s="1">
        <f>'PR-RAS'!E641</f>
        <v>135800.27000000002</v>
      </c>
      <c r="E635" s="1">
        <v>0</v>
      </c>
      <c r="F635" s="1">
        <v>0</v>
      </c>
      <c r="G635" s="2">
        <f t="shared" si="10"/>
        <v>257158.45180000013</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389513.60000000003</v>
      </c>
      <c r="D637" s="1">
        <f>'PR-RAS'!E643</f>
        <v>523525.76</v>
      </c>
      <c r="E637" s="1">
        <v>0</v>
      </c>
      <c r="F637" s="1">
        <v>0</v>
      </c>
      <c r="G637" s="2">
        <f t="shared" si="10"/>
        <v>913655.41632000008</v>
      </c>
      <c r="H637" s="2">
        <f t="shared" si="11"/>
        <v>0.63999999995576218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523525.76000000018</v>
      </c>
      <c r="D639" s="1">
        <f>'PR-RAS'!E645</f>
        <v>659326.03</v>
      </c>
      <c r="E639" s="1">
        <v>0</v>
      </c>
      <c r="F639" s="1">
        <v>0</v>
      </c>
      <c r="G639" s="2">
        <f t="shared" si="10"/>
        <v>1175309.4491600003</v>
      </c>
      <c r="H639" s="2">
        <f t="shared" si="11"/>
        <v>0.26999999984400347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15266.49</v>
      </c>
      <c r="D641" s="1">
        <f>'PR-RAS'!E647</f>
        <v>9801.98</v>
      </c>
      <c r="E641" s="1">
        <v>0</v>
      </c>
      <c r="F641" s="1">
        <v>0</v>
      </c>
      <c r="G641" s="2">
        <f t="shared" si="10"/>
        <v>22317.088</v>
      </c>
      <c r="H641" s="2">
        <f t="shared" si="11"/>
        <v>0.51000000000021828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427590.26</v>
      </c>
      <c r="D642" s="1">
        <f>'PR-RAS'!E649</f>
        <v>558001.81999999995</v>
      </c>
      <c r="E642" s="1">
        <v>0</v>
      </c>
      <c r="F642" s="1">
        <v>0</v>
      </c>
      <c r="G642" s="2">
        <f t="shared" si="10"/>
        <v>989443.6899</v>
      </c>
      <c r="H642" s="2">
        <f t="shared" si="11"/>
        <v>0.44000000006053597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1687253.05</v>
      </c>
      <c r="D643" s="1">
        <f>'PR-RAS'!E650</f>
        <v>1544332.68</v>
      </c>
      <c r="E643" s="1">
        <v>0</v>
      </c>
      <c r="F643" s="1">
        <v>0</v>
      </c>
      <c r="G643" s="2">
        <f t="shared" si="10"/>
        <v>3066139.6192200002</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1556841.49</v>
      </c>
      <c r="D644" s="1">
        <f>'PR-RAS'!E651</f>
        <v>1398848.84</v>
      </c>
      <c r="E644" s="1">
        <v>0</v>
      </c>
      <c r="F644" s="1">
        <v>0</v>
      </c>
      <c r="G644" s="2">
        <f t="shared" si="10"/>
        <v>2799968.6863100003</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558001.82000000007</v>
      </c>
      <c r="D645" s="1">
        <f>'PR-RAS'!E652</f>
        <v>703485.65999999992</v>
      </c>
      <c r="E645" s="1">
        <v>0</v>
      </c>
      <c r="F645" s="1">
        <v>0</v>
      </c>
      <c r="G645" s="2">
        <f t="shared" si="10"/>
        <v>1265442.7021599999</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415671.81</v>
      </c>
      <c r="D654" s="1">
        <f>'PR-RAS'!E661</f>
        <v>373844</v>
      </c>
      <c r="E654" s="1">
        <v>0</v>
      </c>
      <c r="F654" s="1">
        <v>0</v>
      </c>
      <c r="G654" s="2">
        <f t="shared" si="10"/>
        <v>759673.95593000005</v>
      </c>
      <c r="H654" s="2">
        <f t="shared" si="11"/>
        <v>0.19000000000232831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10617.82</v>
      </c>
      <c r="D655" s="1">
        <f>'PR-RAS'!E662</f>
        <v>0</v>
      </c>
      <c r="E655" s="1">
        <v>0</v>
      </c>
      <c r="F655" s="1">
        <v>0</v>
      </c>
      <c r="G655" s="2">
        <f t="shared" si="10"/>
        <v>6944.0542800000003</v>
      </c>
      <c r="H655" s="2">
        <f t="shared" si="11"/>
        <v>0.18000000000029104</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36291.72</v>
      </c>
      <c r="D658" s="1">
        <f>'PR-RAS'!E665</f>
        <v>85600</v>
      </c>
      <c r="E658" s="1">
        <v>0</v>
      </c>
      <c r="F658" s="1">
        <v>0</v>
      </c>
      <c r="G658" s="2">
        <f t="shared" si="10"/>
        <v>136322.06004000001</v>
      </c>
      <c r="H658" s="2">
        <f t="shared" si="11"/>
        <v>0.27999999999883585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41855.620000000003</v>
      </c>
      <c r="D687" s="1">
        <f>'PR-RAS'!E694</f>
        <v>58961.36</v>
      </c>
      <c r="E687" s="1">
        <v>0</v>
      </c>
      <c r="F687" s="1">
        <v>0</v>
      </c>
      <c r="G687" s="2">
        <f t="shared" si="10"/>
        <v>109607.94124</v>
      </c>
      <c r="H687" s="2">
        <f t="shared" si="11"/>
        <v>0.73999999999796273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249372.26</v>
      </c>
      <c r="D691" s="1">
        <f>'PR-RAS'!E698</f>
        <v>0</v>
      </c>
      <c r="E691" s="1">
        <v>0</v>
      </c>
      <c r="F691" s="1">
        <v>0</v>
      </c>
      <c r="G691" s="2">
        <f t="shared" si="10"/>
        <v>172066.85939999999</v>
      </c>
      <c r="H691" s="2">
        <f t="shared" si="11"/>
        <v>0.26000000000931323</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3295.99</v>
      </c>
      <c r="D711" s="1">
        <f>'PR-RAS'!E718</f>
        <v>3800.13</v>
      </c>
      <c r="E711" s="1">
        <v>0</v>
      </c>
      <c r="F711" s="1">
        <v>0</v>
      </c>
      <c r="G711" s="2">
        <f t="shared" si="10"/>
        <v>7736.3374999999996</v>
      </c>
      <c r="H711" s="2">
        <f t="shared" si="11"/>
        <v>0.14000000000032742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2018.51</v>
      </c>
      <c r="D715" s="1">
        <f>'PR-RAS'!E722</f>
        <v>44806.89</v>
      </c>
      <c r="E715" s="1">
        <v>0</v>
      </c>
      <c r="F715" s="1">
        <v>0</v>
      </c>
      <c r="G715" s="2">
        <f t="shared" si="10"/>
        <v>65425.455059999993</v>
      </c>
      <c r="H715" s="2">
        <f t="shared" si="11"/>
        <v>0.60000000000059117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15924.09</v>
      </c>
      <c r="D718" s="1">
        <f>'PR-RAS'!E725</f>
        <v>16998.29</v>
      </c>
      <c r="E718" s="1">
        <v>0</v>
      </c>
      <c r="F718" s="1">
        <v>0</v>
      </c>
      <c r="G718" s="2">
        <f t="shared" si="10"/>
        <v>35793.120389999996</v>
      </c>
      <c r="H718" s="2">
        <f t="shared" si="11"/>
        <v>0.38000000000101863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6636.14</v>
      </c>
      <c r="D753" s="1">
        <f>'PR-RAS'!E760</f>
        <v>5988.5</v>
      </c>
      <c r="E753" s="1">
        <v>0</v>
      </c>
      <c r="F753" s="1">
        <v>0</v>
      </c>
      <c r="G753" s="2">
        <f t="shared" si="10"/>
        <v>13997.08128</v>
      </c>
      <c r="H753" s="2">
        <f t="shared" si="11"/>
        <v>0.64000000000032742</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35237.910000000003</v>
      </c>
      <c r="D809" s="1">
        <f>'PR-RAS'!E816</f>
        <v>35096.74</v>
      </c>
      <c r="E809" s="1">
        <v>0</v>
      </c>
      <c r="F809" s="1">
        <v>0</v>
      </c>
      <c r="G809" s="2">
        <f t="shared" si="10"/>
        <v>85188.563120000006</v>
      </c>
      <c r="H809" s="2">
        <f t="shared" si="11"/>
        <v>0.34999999999854481</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19350.990000000002</v>
      </c>
      <c r="D812" s="1">
        <f>'PR-RAS'!E819</f>
        <v>12925</v>
      </c>
      <c r="E812" s="1">
        <v>0</v>
      </c>
      <c r="F812" s="1">
        <v>0</v>
      </c>
      <c r="G812" s="2">
        <f t="shared" si="18"/>
        <v>36658.002890000003</v>
      </c>
      <c r="H812" s="2">
        <f t="shared" si="19"/>
        <v>9.9999999983992893E-3</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1811.67</v>
      </c>
      <c r="D817" s="1">
        <f>'PR-RAS'!E824</f>
        <v>1347.34</v>
      </c>
      <c r="E817" s="1">
        <v>0</v>
      </c>
      <c r="F817" s="1">
        <v>0</v>
      </c>
      <c r="G817" s="2">
        <f t="shared" si="18"/>
        <v>3677.1815999999999</v>
      </c>
      <c r="H817" s="2">
        <f t="shared" si="19"/>
        <v>0.66999999999984539</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849.43</v>
      </c>
      <c r="D818" s="1">
        <f>'PR-RAS'!E825</f>
        <v>830.16</v>
      </c>
      <c r="E818" s="1">
        <v>0</v>
      </c>
      <c r="F818" s="1">
        <v>0</v>
      </c>
      <c r="G818" s="2">
        <f t="shared" si="18"/>
        <v>2050.4657499999998</v>
      </c>
      <c r="H818" s="2">
        <f t="shared" si="19"/>
        <v>0.58999999999991815</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6020.33</v>
      </c>
      <c r="D819" s="1">
        <f>'PR-RAS'!E826</f>
        <v>20156.39</v>
      </c>
      <c r="E819" s="1">
        <v>0</v>
      </c>
      <c r="F819" s="1">
        <v>0</v>
      </c>
      <c r="G819" s="2">
        <f t="shared" si="18"/>
        <v>37900.483979999997</v>
      </c>
      <c r="H819" s="2">
        <f t="shared" si="19"/>
        <v>0.71999999999934516</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426.44</v>
      </c>
      <c r="D820" s="1">
        <f>'PR-RAS'!E827</f>
        <v>0</v>
      </c>
      <c r="E820" s="1">
        <v>0</v>
      </c>
      <c r="F820" s="1">
        <v>0</v>
      </c>
      <c r="G820" s="2">
        <f t="shared" si="18"/>
        <v>349.25435999999996</v>
      </c>
      <c r="H820" s="2">
        <f t="shared" si="19"/>
        <v>0.43999999999999773</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61161</v>
      </c>
      <c r="D821" s="1">
        <f>'PR-RAS'!E828</f>
        <v>94371.199999999997</v>
      </c>
      <c r="E821" s="1">
        <v>0</v>
      </c>
      <c r="F821" s="1">
        <v>0</v>
      </c>
      <c r="G821" s="2">
        <f t="shared" si="18"/>
        <v>204920.78799999997</v>
      </c>
      <c r="H821" s="2">
        <f t="shared" si="19"/>
        <v>0.19999999999708962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17293.5</v>
      </c>
      <c r="D823" s="1">
        <f>'PR-RAS'!E830</f>
        <v>0</v>
      </c>
      <c r="E823" s="1">
        <v>0</v>
      </c>
      <c r="F823" s="1">
        <v>0</v>
      </c>
      <c r="G823" s="2">
        <f t="shared" si="18"/>
        <v>14215.257</v>
      </c>
      <c r="H823" s="2">
        <f t="shared" si="19"/>
        <v>0.5</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18627.93</v>
      </c>
      <c r="D961" s="1">
        <f>'PR-RAS'!E968</f>
        <v>0</v>
      </c>
      <c r="E961" s="1">
        <v>0</v>
      </c>
      <c r="F961" s="1">
        <v>0</v>
      </c>
      <c r="G961" s="2">
        <f t="shared" si="18"/>
        <v>17882.8128</v>
      </c>
      <c r="H961" s="2">
        <f t="shared" si="19"/>
        <v>6.9999999999708962E-2</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6437635.2000000002</v>
      </c>
      <c r="D984" s="6">
        <f>BILANCA!E6</f>
        <v>6726526.6399999997</v>
      </c>
      <c r="E984" s="6">
        <v>0</v>
      </c>
      <c r="F984" s="6">
        <v>0</v>
      </c>
      <c r="G984" s="7">
        <f t="shared" ref="G984:G1241" si="22">B984/1000*C984+B984/500*D984</f>
        <v>19890.688480000001</v>
      </c>
      <c r="H984" s="7">
        <f t="shared" si="19"/>
        <v>0.56000000052154064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5646205.0700000003</v>
      </c>
      <c r="D985" s="1">
        <f>BILANCA!E7</f>
        <v>5781841.3599999994</v>
      </c>
      <c r="E985" s="1">
        <v>0</v>
      </c>
      <c r="F985" s="1">
        <v>0</v>
      </c>
      <c r="G985" s="2">
        <f t="shared" si="22"/>
        <v>34419.775580000001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457417.26</v>
      </c>
      <c r="D986" s="1">
        <f>BILANCA!E8</f>
        <v>457417.24</v>
      </c>
      <c r="E986" s="1">
        <v>0</v>
      </c>
      <c r="F986" s="1">
        <v>0</v>
      </c>
      <c r="G986" s="2">
        <f t="shared" si="22"/>
        <v>4116.75522</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446011.39</v>
      </c>
      <c r="D987" s="1">
        <f>BILANCA!E9</f>
        <v>446011.37</v>
      </c>
      <c r="E987" s="1">
        <v>0</v>
      </c>
      <c r="F987" s="1">
        <v>0</v>
      </c>
      <c r="G987" s="2">
        <f t="shared" si="22"/>
        <v>5352.13652</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11405.87</v>
      </c>
      <c r="D988" s="1">
        <f>BILANCA!E10</f>
        <v>11405.87</v>
      </c>
      <c r="E988" s="1">
        <v>0</v>
      </c>
      <c r="F988" s="1">
        <v>0</v>
      </c>
      <c r="G988" s="2">
        <f t="shared" si="22"/>
        <v>171.08805000000001</v>
      </c>
      <c r="H988" s="2">
        <f t="shared" si="19"/>
        <v>0.25999999999839929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2984353.2700000005</v>
      </c>
      <c r="D990" s="1">
        <f>BILANCA!E12</f>
        <v>3825261.4499999993</v>
      </c>
      <c r="E990" s="1">
        <v>0</v>
      </c>
      <c r="F990" s="1">
        <v>0</v>
      </c>
      <c r="G990" s="2">
        <f t="shared" si="22"/>
        <v>74444.133189999993</v>
      </c>
      <c r="H990" s="2">
        <f t="shared" si="19"/>
        <v>0.71999999973922968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2931855.8100000005</v>
      </c>
      <c r="D991" s="1">
        <f>BILANCA!E13</f>
        <v>3751190.4699999993</v>
      </c>
      <c r="E991" s="1">
        <v>0</v>
      </c>
      <c r="F991" s="1">
        <v>0</v>
      </c>
      <c r="G991" s="2">
        <f t="shared" si="22"/>
        <v>83473.894</v>
      </c>
      <c r="H991" s="2">
        <f t="shared" si="19"/>
        <v>0.65999999875202775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966253.91</v>
      </c>
      <c r="D993" s="1">
        <f>BILANCA!E15</f>
        <v>966253.9</v>
      </c>
      <c r="E993" s="1">
        <v>0</v>
      </c>
      <c r="F993" s="1">
        <v>0</v>
      </c>
      <c r="G993" s="2">
        <f t="shared" si="22"/>
        <v>28987.617100000003</v>
      </c>
      <c r="H993" s="2">
        <f t="shared" si="19"/>
        <v>0.18999999994412065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2133077.35</v>
      </c>
      <c r="D994" s="1">
        <f>BILANCA!E16</f>
        <v>2531946.9</v>
      </c>
      <c r="E994" s="1">
        <v>0</v>
      </c>
      <c r="F994" s="1">
        <v>0</v>
      </c>
      <c r="G994" s="2">
        <f t="shared" si="22"/>
        <v>79166.682649999988</v>
      </c>
      <c r="H994" s="2">
        <f t="shared" si="19"/>
        <v>0.45000000018626451</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1635240.47</v>
      </c>
      <c r="D995" s="1">
        <f>BILANCA!E17</f>
        <v>2241052.98</v>
      </c>
      <c r="E995" s="1">
        <v>0</v>
      </c>
      <c r="F995" s="1">
        <v>0</v>
      </c>
      <c r="G995" s="2">
        <f t="shared" si="22"/>
        <v>73408.157160000002</v>
      </c>
      <c r="H995" s="2">
        <f t="shared" si="19"/>
        <v>0.48999999999068677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1802715.92</v>
      </c>
      <c r="D996" s="1">
        <f>BILANCA!E18</f>
        <v>1988063.31</v>
      </c>
      <c r="E996" s="1">
        <v>0</v>
      </c>
      <c r="F996" s="1">
        <v>0</v>
      </c>
      <c r="G996" s="2">
        <f t="shared" si="22"/>
        <v>75124.953020000001</v>
      </c>
      <c r="H996" s="2">
        <f t="shared" si="19"/>
        <v>0.39000000013038516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48000.690000000017</v>
      </c>
      <c r="D997" s="1">
        <f>BILANCA!E19</f>
        <v>66613.970000000016</v>
      </c>
      <c r="E997" s="1">
        <v>0</v>
      </c>
      <c r="F997" s="1">
        <v>0</v>
      </c>
      <c r="G997" s="2">
        <f t="shared" si="22"/>
        <v>2537.2008200000009</v>
      </c>
      <c r="H997" s="2">
        <f t="shared" si="19"/>
        <v>0.33999999996740371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55051.16</v>
      </c>
      <c r="D998" s="1">
        <f>BILANCA!E20</f>
        <v>65195.28</v>
      </c>
      <c r="E998" s="1">
        <v>0</v>
      </c>
      <c r="F998" s="1">
        <v>0</v>
      </c>
      <c r="G998" s="2">
        <f t="shared" si="22"/>
        <v>2781.6257999999998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17811.189999999999</v>
      </c>
      <c r="D999" s="1">
        <f>BILANCA!E21</f>
        <v>19032.62</v>
      </c>
      <c r="E999" s="1">
        <v>0</v>
      </c>
      <c r="F999" s="1">
        <v>0</v>
      </c>
      <c r="G999" s="2">
        <f t="shared" si="22"/>
        <v>894.02287999999999</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26975.77</v>
      </c>
      <c r="D1000" s="1">
        <f>BILANCA!E22</f>
        <v>26220.91</v>
      </c>
      <c r="E1000" s="1">
        <v>0</v>
      </c>
      <c r="F1000" s="1">
        <v>0</v>
      </c>
      <c r="G1000" s="2">
        <f t="shared" si="22"/>
        <v>1350.0990300000001</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3442.96</v>
      </c>
      <c r="D1003" s="1">
        <f>BILANCA!E25</f>
        <v>3442.96</v>
      </c>
      <c r="E1003" s="1">
        <v>0</v>
      </c>
      <c r="F1003" s="1">
        <v>0</v>
      </c>
      <c r="G1003" s="2">
        <f t="shared" si="22"/>
        <v>206.57760000000002</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44779.85</v>
      </c>
      <c r="D1004" s="1">
        <f>BILANCA!E26</f>
        <v>59323.24</v>
      </c>
      <c r="E1004" s="1">
        <v>0</v>
      </c>
      <c r="F1004" s="1">
        <v>0</v>
      </c>
      <c r="G1004" s="2">
        <f t="shared" si="22"/>
        <v>3431.9529300000004</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100060.24</v>
      </c>
      <c r="D1006" s="1">
        <f>BILANCA!E28</f>
        <v>106601.04</v>
      </c>
      <c r="E1006" s="1">
        <v>0</v>
      </c>
      <c r="F1006" s="1">
        <v>0</v>
      </c>
      <c r="G1006" s="2">
        <f t="shared" si="22"/>
        <v>7205.0333599999994</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378.19</v>
      </c>
      <c r="D1008" s="1">
        <f>BILANCA!E30</f>
        <v>378.19</v>
      </c>
      <c r="E1008" s="1">
        <v>0</v>
      </c>
      <c r="F1008" s="1">
        <v>0</v>
      </c>
      <c r="G1008" s="2">
        <f t="shared" si="22"/>
        <v>28.364250000000002</v>
      </c>
      <c r="H1008" s="2">
        <f t="shared" si="19"/>
        <v>0.37999999999999545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378.19</v>
      </c>
      <c r="D1012" s="1">
        <f>BILANCA!E34</f>
        <v>378.19</v>
      </c>
      <c r="E1012" s="1">
        <v>0</v>
      </c>
      <c r="F1012" s="1">
        <v>0</v>
      </c>
      <c r="G1012" s="2">
        <f t="shared" si="22"/>
        <v>32.902529999999999</v>
      </c>
      <c r="H1012" s="2">
        <f t="shared" si="19"/>
        <v>0.37999999999999545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4496.7699999999895</v>
      </c>
      <c r="D1023" s="1">
        <f>BILANCA!E45</f>
        <v>7457.0100000000093</v>
      </c>
      <c r="E1023" s="1">
        <v>0</v>
      </c>
      <c r="F1023" s="1">
        <v>0</v>
      </c>
      <c r="G1023" s="2">
        <f t="shared" si="22"/>
        <v>776.43160000000034</v>
      </c>
      <c r="H1023" s="2">
        <f t="shared" si="19"/>
        <v>0.2400000000197906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10012.11</v>
      </c>
      <c r="D1025" s="1">
        <f>BILANCA!E47</f>
        <v>12389.43</v>
      </c>
      <c r="E1025" s="1">
        <v>0</v>
      </c>
      <c r="F1025" s="1">
        <v>0</v>
      </c>
      <c r="G1025" s="2">
        <f t="shared" si="22"/>
        <v>1461.2207400000002</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90992.42</v>
      </c>
      <c r="D1026" s="1">
        <f>BILANCA!E48</f>
        <v>90992.42</v>
      </c>
      <c r="E1026" s="1">
        <v>0</v>
      </c>
      <c r="F1026" s="1">
        <v>0</v>
      </c>
      <c r="G1026" s="2">
        <f t="shared" si="22"/>
        <v>11738.02218</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16718.560000000001</v>
      </c>
      <c r="D1027" s="1">
        <f>BILANCA!E49</f>
        <v>16718.560000000001</v>
      </c>
      <c r="E1027" s="1">
        <v>0</v>
      </c>
      <c r="F1027" s="1">
        <v>0</v>
      </c>
      <c r="G1027" s="2">
        <f t="shared" si="22"/>
        <v>2206.8499199999997</v>
      </c>
      <c r="H1027" s="2">
        <f t="shared" si="19"/>
        <v>0.87999999999738066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113226.32</v>
      </c>
      <c r="D1028" s="1">
        <f>BILANCA!E50</f>
        <v>112643.4</v>
      </c>
      <c r="E1028" s="1">
        <v>0</v>
      </c>
      <c r="F1028" s="1">
        <v>0</v>
      </c>
      <c r="G1028" s="2">
        <f t="shared" si="22"/>
        <v>15233.090399999999</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36353.82</v>
      </c>
      <c r="D1032" s="1">
        <f>BILANCA!E54</f>
        <v>59056.800000000003</v>
      </c>
      <c r="E1032" s="1">
        <v>0</v>
      </c>
      <c r="F1032" s="1">
        <v>0</v>
      </c>
      <c r="G1032" s="2">
        <f t="shared" si="22"/>
        <v>7568.9035800000001</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36353.82</v>
      </c>
      <c r="D1033" s="1">
        <f>BILANCA!E55</f>
        <v>59056.800000000003</v>
      </c>
      <c r="E1033" s="1">
        <v>0</v>
      </c>
      <c r="F1033" s="1">
        <v>0</v>
      </c>
      <c r="G1033" s="2">
        <f t="shared" si="22"/>
        <v>7723.3710000000001</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2204434.54</v>
      </c>
      <c r="D1034" s="1">
        <f>BILANCA!E56</f>
        <v>1499162.67</v>
      </c>
      <c r="E1034" s="1">
        <v>0</v>
      </c>
      <c r="F1034" s="1">
        <v>0</v>
      </c>
      <c r="G1034" s="2">
        <f t="shared" si="22"/>
        <v>265340.75387999997</v>
      </c>
      <c r="H1034" s="2">
        <f t="shared" si="19"/>
        <v>0.7900000000372529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2204434.54</v>
      </c>
      <c r="D1035" s="1">
        <f>BILANCA!E57</f>
        <v>1499162.67</v>
      </c>
      <c r="E1035" s="1">
        <v>0</v>
      </c>
      <c r="F1035" s="1">
        <v>0</v>
      </c>
      <c r="G1035" s="2">
        <f t="shared" si="22"/>
        <v>270543.51376</v>
      </c>
      <c r="H1035" s="2">
        <f t="shared" si="19"/>
        <v>0.7900000000372529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791430.12999999989</v>
      </c>
      <c r="D1046" s="1">
        <f>BILANCA!E68</f>
        <v>944685.28</v>
      </c>
      <c r="E1046" s="1">
        <v>0</v>
      </c>
      <c r="F1046" s="1">
        <v>0</v>
      </c>
      <c r="G1046" s="2">
        <f t="shared" si="22"/>
        <v>168890.44347</v>
      </c>
      <c r="H1046" s="2">
        <f t="shared" si="19"/>
        <v>0.40999999991618097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558001.81999999995</v>
      </c>
      <c r="D1047" s="1">
        <f>BILANCA!E69</f>
        <v>703485.66</v>
      </c>
      <c r="E1047" s="1">
        <v>0</v>
      </c>
      <c r="F1047" s="1">
        <v>0</v>
      </c>
      <c r="G1047" s="2">
        <f t="shared" si="22"/>
        <v>125758.28096</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558001.81999999995</v>
      </c>
      <c r="D1048" s="1">
        <f>BILANCA!E70</f>
        <v>703485.66</v>
      </c>
      <c r="E1048" s="1">
        <v>0</v>
      </c>
      <c r="F1048" s="1">
        <v>0</v>
      </c>
      <c r="G1048" s="2">
        <f t="shared" si="22"/>
        <v>127723.25409999999</v>
      </c>
      <c r="H1048" s="2">
        <f t="shared" si="19"/>
        <v>0.52000000001862645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558001.81999999995</v>
      </c>
      <c r="D1050" s="1">
        <f>BILANCA!E72</f>
        <v>703485.66</v>
      </c>
      <c r="E1050" s="1">
        <v>0</v>
      </c>
      <c r="F1050" s="1">
        <v>0</v>
      </c>
      <c r="G1050" s="2">
        <f t="shared" si="22"/>
        <v>131653.20037999999</v>
      </c>
      <c r="H1050" s="2">
        <f t="shared" si="19"/>
        <v>0.52000000001862645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579.37</v>
      </c>
      <c r="D1056" s="1">
        <f>BILANCA!E78</f>
        <v>193.81</v>
      </c>
      <c r="E1056" s="1">
        <v>0</v>
      </c>
      <c r="F1056" s="1">
        <v>0</v>
      </c>
      <c r="G1056" s="2">
        <f t="shared" si="22"/>
        <v>70.590270000000004</v>
      </c>
      <c r="H1056" s="2">
        <f t="shared" si="19"/>
        <v>0.56000000000000227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579.37</v>
      </c>
      <c r="D1064" s="1">
        <f>BILANCA!E86</f>
        <v>193.81</v>
      </c>
      <c r="E1064" s="1">
        <v>0</v>
      </c>
      <c r="F1064" s="1">
        <v>0</v>
      </c>
      <c r="G1064" s="2">
        <f t="shared" si="22"/>
        <v>78.326189999999997</v>
      </c>
      <c r="H1064" s="2">
        <f t="shared" si="19"/>
        <v>0.56000000000000227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137813.13</v>
      </c>
      <c r="D1112" s="1">
        <f>BILANCA!E134</f>
        <v>137813.13</v>
      </c>
      <c r="E1112" s="1">
        <v>0</v>
      </c>
      <c r="F1112" s="1">
        <v>0</v>
      </c>
      <c r="G1112" s="2">
        <f t="shared" si="22"/>
        <v>53333.681310000007</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137813.13</v>
      </c>
      <c r="D1113" s="1">
        <f>BILANCA!E135</f>
        <v>137813.13</v>
      </c>
      <c r="E1113" s="1">
        <v>0</v>
      </c>
      <c r="F1113" s="1">
        <v>0</v>
      </c>
      <c r="G1113" s="2">
        <f t="shared" si="22"/>
        <v>53747.120699999999</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137813.13</v>
      </c>
      <c r="D1119" s="1">
        <f>BILANCA!E141</f>
        <v>137813.13</v>
      </c>
      <c r="E1119" s="1">
        <v>0</v>
      </c>
      <c r="F1119" s="1">
        <v>0</v>
      </c>
      <c r="G1119" s="2">
        <f t="shared" si="22"/>
        <v>56227.757040000011</v>
      </c>
      <c r="H1119" s="2">
        <f t="shared" si="23"/>
        <v>0.26000000000931323</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79769.320000000007</v>
      </c>
      <c r="D1124" s="1">
        <f>BILANCA!E146</f>
        <v>93390.7</v>
      </c>
      <c r="E1124" s="1">
        <v>0</v>
      </c>
      <c r="F1124" s="1">
        <v>0</v>
      </c>
      <c r="G1124" s="2">
        <f t="shared" si="22"/>
        <v>37583.651519999999</v>
      </c>
      <c r="H1124" s="2">
        <f t="shared" si="23"/>
        <v>0.6200000000098953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88461.22</v>
      </c>
      <c r="D1125" s="1">
        <f>BILANCA!E147</f>
        <v>92436.82</v>
      </c>
      <c r="E1125" s="1">
        <v>0</v>
      </c>
      <c r="F1125" s="1">
        <v>0</v>
      </c>
      <c r="G1125" s="2">
        <f t="shared" si="22"/>
        <v>38813.55012</v>
      </c>
      <c r="H1125" s="2">
        <f t="shared" si="23"/>
        <v>0.39999999999417923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57422.28</v>
      </c>
      <c r="D1136" s="1">
        <f>BILANCA!E158</f>
        <v>79608.639999999999</v>
      </c>
      <c r="E1136" s="1">
        <v>0</v>
      </c>
      <c r="F1136" s="1">
        <v>0</v>
      </c>
      <c r="G1136" s="2">
        <f t="shared" si="22"/>
        <v>33145.852679999996</v>
      </c>
      <c r="H1136" s="2">
        <f t="shared" si="23"/>
        <v>0.63999999999941792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48935.67</v>
      </c>
      <c r="D1137" s="1">
        <f>BILANCA!E159</f>
        <v>33043.49</v>
      </c>
      <c r="E1137" s="1">
        <v>0</v>
      </c>
      <c r="F1137" s="1">
        <v>0</v>
      </c>
      <c r="G1137" s="2">
        <f t="shared" si="22"/>
        <v>17713.488099999999</v>
      </c>
      <c r="H1137" s="2">
        <f t="shared" si="23"/>
        <v>0.81999999999970896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394.08</v>
      </c>
      <c r="D1138" s="1">
        <f>BILANCA!E160</f>
        <v>1096.8599999999999</v>
      </c>
      <c r="E1138" s="1">
        <v>0</v>
      </c>
      <c r="F1138" s="1">
        <v>0</v>
      </c>
      <c r="G1138" s="2">
        <f t="shared" si="22"/>
        <v>401.10899999999998</v>
      </c>
      <c r="H1138" s="2">
        <f t="shared" si="23"/>
        <v>0.22000000000008413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115443.93</v>
      </c>
      <c r="D1141" s="1">
        <f>BILANCA!E163</f>
        <v>112795.11</v>
      </c>
      <c r="E1141" s="1">
        <v>0</v>
      </c>
      <c r="F1141" s="1">
        <v>0</v>
      </c>
      <c r="G1141" s="2">
        <f t="shared" si="22"/>
        <v>53883.395700000001</v>
      </c>
      <c r="H1141" s="2">
        <f t="shared" si="23"/>
        <v>0.180000000007567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15266.49</v>
      </c>
      <c r="D1148" s="1">
        <f>BILANCA!E170</f>
        <v>9801.98</v>
      </c>
      <c r="E1148" s="1">
        <v>0</v>
      </c>
      <c r="F1148" s="1">
        <v>0</v>
      </c>
      <c r="G1148" s="2">
        <f t="shared" si="22"/>
        <v>5753.6242500000008</v>
      </c>
      <c r="H1148" s="2">
        <f t="shared" si="23"/>
        <v>0.51000000000021828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15266.49</v>
      </c>
      <c r="D1151" s="1">
        <f>BILANCA!E173</f>
        <v>9801.98</v>
      </c>
      <c r="E1151" s="1">
        <v>0</v>
      </c>
      <c r="F1151" s="1">
        <v>0</v>
      </c>
      <c r="G1151" s="2">
        <f t="shared" si="22"/>
        <v>5858.2356</v>
      </c>
      <c r="H1151" s="2">
        <f t="shared" si="23"/>
        <v>0.51000000000021828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6437635.1999999993</v>
      </c>
      <c r="D1152" s="1">
        <f>BILANCA!E175</f>
        <v>6726526.6400000006</v>
      </c>
      <c r="E1152" s="1">
        <v>0</v>
      </c>
      <c r="F1152" s="1">
        <v>0</v>
      </c>
      <c r="G1152" s="2">
        <f t="shared" si="22"/>
        <v>3361526.3531200001</v>
      </c>
      <c r="H1152" s="2">
        <f t="shared" si="23"/>
        <v>0.55999999865889549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50321.91</v>
      </c>
      <c r="D1153" s="1">
        <f>BILANCA!E176</f>
        <v>54155.420000000006</v>
      </c>
      <c r="E1153" s="1">
        <v>0</v>
      </c>
      <c r="F1153" s="1">
        <v>0</v>
      </c>
      <c r="G1153" s="2">
        <f t="shared" si="22"/>
        <v>26967.567500000005</v>
      </c>
      <c r="H1153" s="2">
        <f t="shared" si="23"/>
        <v>0.51000000000203727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50321.91</v>
      </c>
      <c r="D1154" s="1">
        <f>BILANCA!E177</f>
        <v>54155.420000000006</v>
      </c>
      <c r="E1154" s="1">
        <v>0</v>
      </c>
      <c r="F1154" s="1">
        <v>0</v>
      </c>
      <c r="G1154" s="2">
        <f t="shared" si="22"/>
        <v>27126.200250000005</v>
      </c>
      <c r="H1154" s="2">
        <f t="shared" si="23"/>
        <v>0.51000000000203727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13826.66</v>
      </c>
      <c r="D1155" s="1">
        <f>BILANCA!E178</f>
        <v>8455.1200000000008</v>
      </c>
      <c r="E1155" s="1">
        <v>0</v>
      </c>
      <c r="F1155" s="1">
        <v>0</v>
      </c>
      <c r="G1155" s="2">
        <f t="shared" si="22"/>
        <v>5286.7467999999999</v>
      </c>
      <c r="H1155" s="2">
        <f t="shared" si="23"/>
        <v>0.46000000000094587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14032.71</v>
      </c>
      <c r="D1156" s="1">
        <f>BILANCA!E179</f>
        <v>9237.11</v>
      </c>
      <c r="E1156" s="1">
        <v>0</v>
      </c>
      <c r="F1156" s="1">
        <v>0</v>
      </c>
      <c r="G1156" s="2">
        <f t="shared" si="22"/>
        <v>5623.6988899999997</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239.58</v>
      </c>
      <c r="D1157" s="1">
        <f>BILANCA!E180</f>
        <v>255.86</v>
      </c>
      <c r="E1157" s="1">
        <v>0</v>
      </c>
      <c r="F1157" s="1">
        <v>0</v>
      </c>
      <c r="G1157" s="2">
        <f t="shared" si="22"/>
        <v>130.72620000000001</v>
      </c>
      <c r="H1157" s="2">
        <f t="shared" si="23"/>
        <v>0.55999999999997385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239.58</v>
      </c>
      <c r="D1160" s="1">
        <f>BILANCA!E183</f>
        <v>255.86</v>
      </c>
      <c r="E1160" s="1">
        <v>0</v>
      </c>
      <c r="F1160" s="1">
        <v>0</v>
      </c>
      <c r="G1160" s="2">
        <f t="shared" si="22"/>
        <v>132.98009999999999</v>
      </c>
      <c r="H1160" s="2">
        <f t="shared" si="23"/>
        <v>0.55999999999997385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5854.96</v>
      </c>
      <c r="D1163" s="1">
        <f>BILANCA!E186</f>
        <v>5714.54</v>
      </c>
      <c r="E1163" s="1">
        <v>0</v>
      </c>
      <c r="F1163" s="1">
        <v>0</v>
      </c>
      <c r="G1163" s="2">
        <f t="shared" si="22"/>
        <v>3111.1271999999999</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16368</v>
      </c>
      <c r="D1165" s="1">
        <f>BILANCA!E188</f>
        <v>30492.79</v>
      </c>
      <c r="E1165" s="1">
        <v>0</v>
      </c>
      <c r="F1165" s="1">
        <v>0</v>
      </c>
      <c r="G1165" s="2">
        <f t="shared" si="22"/>
        <v>14078.351560000001</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6387313.2899999991</v>
      </c>
      <c r="D1214" s="1">
        <f>BILANCA!E237</f>
        <v>6672371.2200000007</v>
      </c>
      <c r="E1214" s="1">
        <v>0</v>
      </c>
      <c r="F1214" s="1">
        <v>0</v>
      </c>
      <c r="G1214" s="2">
        <f t="shared" si="22"/>
        <v>4558104.8736300003</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5784018.1999999993</v>
      </c>
      <c r="D1215" s="1">
        <f>BILANCA!E238</f>
        <v>5919654.5</v>
      </c>
      <c r="E1215" s="1">
        <v>0</v>
      </c>
      <c r="F1215" s="1">
        <v>0</v>
      </c>
      <c r="G1215" s="2">
        <f t="shared" si="22"/>
        <v>4088611.9103999999</v>
      </c>
      <c r="H1215" s="2">
        <f t="shared" si="23"/>
        <v>0.69999999925494194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5784018.1999999993</v>
      </c>
      <c r="D1216" s="1">
        <f>BILANCA!E239</f>
        <v>5919654.5</v>
      </c>
      <c r="E1216" s="1">
        <v>0</v>
      </c>
      <c r="F1216" s="1">
        <v>0</v>
      </c>
      <c r="G1216" s="2">
        <f t="shared" si="22"/>
        <v>4106235.2375999996</v>
      </c>
      <c r="H1216" s="2">
        <f t="shared" si="23"/>
        <v>0.69999999925494194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5110160.22</v>
      </c>
      <c r="D1217" s="1">
        <f>BILANCA!E240</f>
        <v>5245796.5199999996</v>
      </c>
      <c r="E1217" s="1">
        <v>0</v>
      </c>
      <c r="F1217" s="1">
        <v>0</v>
      </c>
      <c r="G1217" s="2">
        <f t="shared" si="22"/>
        <v>3650810.26284</v>
      </c>
      <c r="H1217" s="2">
        <f t="shared" si="23"/>
        <v>0.70000000018626451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673857.98</v>
      </c>
      <c r="D1218" s="1">
        <f>BILANCA!E241</f>
        <v>673857.98</v>
      </c>
      <c r="E1218" s="1">
        <v>0</v>
      </c>
      <c r="F1218" s="1">
        <v>0</v>
      </c>
      <c r="G1218" s="2">
        <f t="shared" si="22"/>
        <v>475069.87589999998</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523525.75999999989</v>
      </c>
      <c r="D1222" s="1">
        <f>BILANCA!E245</f>
        <v>659326.03</v>
      </c>
      <c r="E1222" s="1">
        <v>0</v>
      </c>
      <c r="F1222" s="1">
        <v>0</v>
      </c>
      <c r="G1222" s="2">
        <f t="shared" si="22"/>
        <v>440280.49897999992</v>
      </c>
      <c r="H1222" s="2">
        <f t="shared" si="23"/>
        <v>0.27000000013504177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1436262.67</v>
      </c>
      <c r="D1223" s="1">
        <f>BILANCA!E246</f>
        <v>892086.5</v>
      </c>
      <c r="E1223" s="1">
        <v>0</v>
      </c>
      <c r="F1223" s="1">
        <v>0</v>
      </c>
      <c r="G1223" s="2">
        <f t="shared" si="22"/>
        <v>772904.56079999986</v>
      </c>
      <c r="H1223" s="2">
        <f t="shared" si="23"/>
        <v>0.83000000007450581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1436262.67</v>
      </c>
      <c r="D1224" s="1">
        <f>BILANCA!E247</f>
        <v>892086.5</v>
      </c>
      <c r="E1224" s="1">
        <v>0</v>
      </c>
      <c r="F1224" s="1">
        <v>0</v>
      </c>
      <c r="G1224" s="2">
        <f t="shared" si="22"/>
        <v>776124.9964699999</v>
      </c>
      <c r="H1224" s="2">
        <f t="shared" si="23"/>
        <v>0.83000000007450581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912736.91</v>
      </c>
      <c r="D1227" s="1">
        <f>BILANCA!E250</f>
        <v>232760.47</v>
      </c>
      <c r="E1227" s="1">
        <v>0</v>
      </c>
      <c r="F1227" s="1">
        <v>0</v>
      </c>
      <c r="G1227" s="2">
        <f t="shared" si="22"/>
        <v>336294.9154</v>
      </c>
      <c r="H1227" s="2">
        <f t="shared" si="23"/>
        <v>0.55999999996856786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839544.17</v>
      </c>
      <c r="D1229" s="1">
        <f>BILANCA!E252</f>
        <v>232760.47</v>
      </c>
      <c r="E1229" s="1">
        <v>0</v>
      </c>
      <c r="F1229" s="1">
        <v>0</v>
      </c>
      <c r="G1229" s="2">
        <f t="shared" si="22"/>
        <v>321046.01705999998</v>
      </c>
      <c r="H1229" s="2">
        <f t="shared" si="23"/>
        <v>0.64000000004307367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73192.740000000005</v>
      </c>
      <c r="D1230" s="1">
        <f>BILANCA!E253</f>
        <v>0</v>
      </c>
      <c r="E1230" s="1">
        <v>0</v>
      </c>
      <c r="F1230" s="1">
        <v>0</v>
      </c>
      <c r="G1230" s="2">
        <f t="shared" si="22"/>
        <v>18078.606780000002</v>
      </c>
      <c r="H1230" s="2">
        <f t="shared" si="23"/>
        <v>0.25999999999476131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79769.33</v>
      </c>
      <c r="D1232" s="1">
        <f>BILANCA!E255</f>
        <v>93390.69</v>
      </c>
      <c r="E1232" s="1">
        <v>0</v>
      </c>
      <c r="F1232" s="1">
        <v>0</v>
      </c>
      <c r="G1232" s="2">
        <f t="shared" si="22"/>
        <v>66371.126790000009</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469224.64</v>
      </c>
      <c r="D1236" s="1">
        <f>BILANCA!E259</f>
        <v>643224.64</v>
      </c>
      <c r="E1236" s="1">
        <v>0</v>
      </c>
      <c r="F1236" s="1">
        <v>0</v>
      </c>
      <c r="G1236" s="2">
        <f t="shared" si="22"/>
        <v>444185.50176000001</v>
      </c>
      <c r="H1236" s="2">
        <f t="shared" si="23"/>
        <v>0.71999999997206032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469224.64</v>
      </c>
      <c r="D1237" s="1">
        <f>BILANCA!E260</f>
        <v>643224.64</v>
      </c>
      <c r="E1237" s="1">
        <v>0</v>
      </c>
      <c r="F1237" s="1">
        <v>0</v>
      </c>
      <c r="G1237" s="2">
        <f t="shared" si="22"/>
        <v>445941.17567999999</v>
      </c>
      <c r="H1237" s="2">
        <f t="shared" si="23"/>
        <v>0.71999999997206032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172709.24</v>
      </c>
      <c r="D1240" s="1">
        <f>BILANCA!E264</f>
        <v>206185.81</v>
      </c>
      <c r="E1240" s="1">
        <v>0</v>
      </c>
      <c r="F1240" s="1">
        <v>0</v>
      </c>
      <c r="G1240" s="2">
        <f t="shared" si="22"/>
        <v>150365.78101999999</v>
      </c>
      <c r="H1240" s="2">
        <f t="shared" si="23"/>
        <v>0.42999999999301508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22504.01</v>
      </c>
      <c r="D1241" s="1">
        <f>BILANCA!E265</f>
        <v>0</v>
      </c>
      <c r="E1241" s="1">
        <v>0</v>
      </c>
      <c r="F1241" s="1">
        <v>0</v>
      </c>
      <c r="G1241" s="2">
        <f t="shared" si="22"/>
        <v>5806.0345799999996</v>
      </c>
      <c r="H1241" s="2">
        <f t="shared" si="23"/>
        <v>9.9999999983992893E-3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526.28</v>
      </c>
      <c r="D1244" s="1">
        <f>BILANCA!E268</f>
        <v>0</v>
      </c>
      <c r="E1244" s="1">
        <v>0</v>
      </c>
      <c r="F1244" s="1">
        <v>0</v>
      </c>
      <c r="G1244" s="2">
        <f t="shared" si="24"/>
        <v>137.35908000000001</v>
      </c>
      <c r="H1244" s="2">
        <f t="shared" si="23"/>
        <v>0.27999999999997272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53.09</v>
      </c>
      <c r="D1247" s="1">
        <f>BILANCA!E271</f>
        <v>193.81</v>
      </c>
      <c r="E1247" s="1">
        <v>0</v>
      </c>
      <c r="F1247" s="1">
        <v>0</v>
      </c>
      <c r="G1247" s="2">
        <f t="shared" si="24"/>
        <v>116.34744000000001</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335.31</v>
      </c>
      <c r="D1263" s="1">
        <f>BILANCA!E287</f>
        <v>0</v>
      </c>
      <c r="E1263" s="1">
        <v>0</v>
      </c>
      <c r="F1263" s="1">
        <v>0</v>
      </c>
      <c r="G1263" s="2">
        <f t="shared" si="24"/>
        <v>93.886800000000008</v>
      </c>
      <c r="H1263" s="2">
        <f t="shared" si="23"/>
        <v>0.31000000000000227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49986.6</v>
      </c>
      <c r="D1264" s="1">
        <f>BILANCA!E288</f>
        <v>54155.42</v>
      </c>
      <c r="E1264" s="1">
        <v>0</v>
      </c>
      <c r="F1264" s="1">
        <v>0</v>
      </c>
      <c r="G1264" s="2">
        <f t="shared" si="24"/>
        <v>44481.58064</v>
      </c>
      <c r="H1264" s="2">
        <f t="shared" si="23"/>
        <v>0.81999999999970896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16208.73</v>
      </c>
      <c r="D1275" s="1">
        <f>BILANCA!E299</f>
        <v>0</v>
      </c>
      <c r="E1275" s="1">
        <v>0</v>
      </c>
      <c r="F1275" s="1">
        <v>0</v>
      </c>
      <c r="G1275" s="2">
        <f t="shared" si="24"/>
        <v>4732.9491599999992</v>
      </c>
      <c r="H1275" s="2">
        <f t="shared" si="23"/>
        <v>0.27000000000043656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189278.11000000002</v>
      </c>
      <c r="D1299" s="6">
        <f>'RAS-funkcijski'!E5</f>
        <v>237072.15000000002</v>
      </c>
      <c r="E1299" s="6">
        <v>0</v>
      </c>
      <c r="F1299" s="6">
        <v>0</v>
      </c>
      <c r="G1299" s="7">
        <f t="shared" si="24"/>
        <v>663.42241000000013</v>
      </c>
      <c r="H1299" s="7">
        <f t="shared" si="23"/>
        <v>0.26000000003841706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94236.7</v>
      </c>
      <c r="D1300" s="1">
        <f>'RAS-funkcijski'!E6</f>
        <v>109868.04000000001</v>
      </c>
      <c r="E1300" s="1">
        <v>0</v>
      </c>
      <c r="F1300" s="1">
        <v>0</v>
      </c>
      <c r="G1300" s="2">
        <f t="shared" si="24"/>
        <v>627.94556</v>
      </c>
      <c r="H1300" s="2">
        <f t="shared" si="23"/>
        <v>0.34000000001105946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89694.48</v>
      </c>
      <c r="D1301" s="1">
        <f>'RAS-funkcijski'!E7</f>
        <v>99505.27</v>
      </c>
      <c r="E1301" s="1">
        <v>0</v>
      </c>
      <c r="F1301" s="1">
        <v>0</v>
      </c>
      <c r="G1301" s="2">
        <f t="shared" si="24"/>
        <v>866.11506000000008</v>
      </c>
      <c r="H1301" s="2">
        <f t="shared" si="23"/>
        <v>0.75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4542.22</v>
      </c>
      <c r="D1302" s="1">
        <f>'RAS-funkcijski'!E8</f>
        <v>10362.77</v>
      </c>
      <c r="E1302" s="1">
        <v>0</v>
      </c>
      <c r="F1302" s="1">
        <v>0</v>
      </c>
      <c r="G1302" s="2">
        <f t="shared" si="24"/>
        <v>101.07104000000001</v>
      </c>
      <c r="H1302" s="2">
        <f t="shared" si="23"/>
        <v>0.4499999999998181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90887.32</v>
      </c>
      <c r="D1307" s="1">
        <f>'RAS-funkcijski'!E13</f>
        <v>105016.8</v>
      </c>
      <c r="E1307" s="1">
        <v>0</v>
      </c>
      <c r="F1307" s="1">
        <v>0</v>
      </c>
      <c r="G1307" s="2">
        <f t="shared" si="24"/>
        <v>2708.2882799999998</v>
      </c>
      <c r="H1307" s="2">
        <f t="shared" si="23"/>
        <v>0.52000000000407454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90887.32</v>
      </c>
      <c r="D1308" s="1">
        <f>'RAS-funkcijski'!E14</f>
        <v>105016.8</v>
      </c>
      <c r="E1308" s="1">
        <v>0</v>
      </c>
      <c r="F1308" s="1">
        <v>0</v>
      </c>
      <c r="G1308" s="2">
        <f t="shared" si="24"/>
        <v>3009.2092000000002</v>
      </c>
      <c r="H1308" s="2">
        <f t="shared" si="23"/>
        <v>0.52000000000407454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4154.09</v>
      </c>
      <c r="D1313" s="1">
        <f>'RAS-funkcijski'!E19</f>
        <v>22187.31</v>
      </c>
      <c r="E1313" s="1">
        <v>0</v>
      </c>
      <c r="F1313" s="1">
        <v>0</v>
      </c>
      <c r="G1313" s="2">
        <f t="shared" si="24"/>
        <v>727.93065000000001</v>
      </c>
      <c r="H1313" s="2">
        <f t="shared" si="23"/>
        <v>0.40000000000145519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18037.599999999999</v>
      </c>
      <c r="D1322" s="1">
        <f>'RAS-funkcijski'!E28</f>
        <v>33806.85</v>
      </c>
      <c r="E1322" s="1">
        <v>0</v>
      </c>
      <c r="F1322" s="1">
        <v>0</v>
      </c>
      <c r="G1322" s="2">
        <f t="shared" si="24"/>
        <v>2055.6311999999998</v>
      </c>
      <c r="H1322" s="2">
        <f t="shared" si="23"/>
        <v>0.55000000000291038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16644.009999999998</v>
      </c>
      <c r="D1324" s="1">
        <f>'RAS-funkcijski'!E30</f>
        <v>31253.21</v>
      </c>
      <c r="E1324" s="1">
        <v>0</v>
      </c>
      <c r="F1324" s="1">
        <v>0</v>
      </c>
      <c r="G1324" s="2">
        <f t="shared" si="24"/>
        <v>2057.9111800000001</v>
      </c>
      <c r="H1324" s="2">
        <f t="shared" si="23"/>
        <v>0.21999999999752617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1393.59</v>
      </c>
      <c r="D1328" s="1">
        <f>'RAS-funkcijski'!E34</f>
        <v>2553.64</v>
      </c>
      <c r="E1328" s="1">
        <v>0</v>
      </c>
      <c r="F1328" s="1">
        <v>0</v>
      </c>
      <c r="G1328" s="2">
        <f t="shared" si="24"/>
        <v>195.02609999999999</v>
      </c>
      <c r="H1328" s="2">
        <f t="shared" si="23"/>
        <v>0.77000000000020918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515467.85</v>
      </c>
      <c r="D1329" s="1">
        <f>'RAS-funkcijski'!E35</f>
        <v>288535.11</v>
      </c>
      <c r="E1329" s="1">
        <v>0</v>
      </c>
      <c r="F1329" s="1">
        <v>0</v>
      </c>
      <c r="G1329" s="2">
        <f t="shared" si="24"/>
        <v>33868.68017</v>
      </c>
      <c r="H1329" s="2">
        <f t="shared" si="23"/>
        <v>0.26000000000931323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8626.98</v>
      </c>
      <c r="D1330" s="1">
        <f>'RAS-funkcijski'!E36</f>
        <v>0</v>
      </c>
      <c r="E1330" s="1">
        <v>0</v>
      </c>
      <c r="F1330" s="1">
        <v>0</v>
      </c>
      <c r="G1330" s="2">
        <f t="shared" si="24"/>
        <v>276.06335999999999</v>
      </c>
      <c r="H1330" s="2">
        <f t="shared" si="23"/>
        <v>2.0000000000436557E-2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8626.98</v>
      </c>
      <c r="D1332" s="1">
        <f>'RAS-funkcijski'!E38</f>
        <v>0</v>
      </c>
      <c r="E1332" s="1">
        <v>0</v>
      </c>
      <c r="F1332" s="1">
        <v>0</v>
      </c>
      <c r="G1332" s="2">
        <f t="shared" si="24"/>
        <v>293.31732</v>
      </c>
      <c r="H1332" s="2">
        <f t="shared" si="23"/>
        <v>2.0000000000436557E-2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5609.36</v>
      </c>
      <c r="D1333" s="1">
        <f>'RAS-funkcijski'!E39</f>
        <v>14185.38</v>
      </c>
      <c r="E1333" s="1">
        <v>0</v>
      </c>
      <c r="F1333" s="1">
        <v>0</v>
      </c>
      <c r="G1333" s="2">
        <f t="shared" si="24"/>
        <v>1189.3042</v>
      </c>
      <c r="H1333" s="2">
        <f t="shared" si="23"/>
        <v>0.73999999999887223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5609.36</v>
      </c>
      <c r="D1334" s="1">
        <f>'RAS-funkcijski'!E40</f>
        <v>14185.38</v>
      </c>
      <c r="E1334" s="1">
        <v>0</v>
      </c>
      <c r="F1334" s="1">
        <v>0</v>
      </c>
      <c r="G1334" s="2">
        <f t="shared" si="24"/>
        <v>1223.2843199999998</v>
      </c>
      <c r="H1334" s="2">
        <f t="shared" si="23"/>
        <v>0.73999999999887223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6837.24</v>
      </c>
      <c r="D1344" s="1">
        <f>'RAS-funkcijski'!E50</f>
        <v>20161.77</v>
      </c>
      <c r="E1344" s="1">
        <v>0</v>
      </c>
      <c r="F1344" s="1">
        <v>0</v>
      </c>
      <c r="G1344" s="2">
        <f t="shared" si="24"/>
        <v>2169.39588</v>
      </c>
      <c r="H1344" s="2">
        <f t="shared" si="27"/>
        <v>0.46999999999934516</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6837.24</v>
      </c>
      <c r="D1346" s="1">
        <f>'RAS-funkcijski'!E52</f>
        <v>20161.77</v>
      </c>
      <c r="E1346" s="1">
        <v>0</v>
      </c>
      <c r="F1346" s="1">
        <v>0</v>
      </c>
      <c r="G1346" s="2">
        <f t="shared" si="24"/>
        <v>2263.7174400000004</v>
      </c>
      <c r="H1346" s="2">
        <f t="shared" si="27"/>
        <v>0.46999999999934516</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494188.55</v>
      </c>
      <c r="D1348" s="1">
        <f>'RAS-funkcijski'!E54</f>
        <v>254187.96</v>
      </c>
      <c r="E1348" s="1">
        <v>0</v>
      </c>
      <c r="F1348" s="1">
        <v>0</v>
      </c>
      <c r="G1348" s="2">
        <f t="shared" si="24"/>
        <v>50128.223500000007</v>
      </c>
      <c r="H1348" s="2">
        <f t="shared" si="27"/>
        <v>0.4900000000197906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494188.55</v>
      </c>
      <c r="D1349" s="1">
        <f>'RAS-funkcijski'!E55</f>
        <v>254187.96</v>
      </c>
      <c r="E1349" s="1">
        <v>0</v>
      </c>
      <c r="F1349" s="1">
        <v>0</v>
      </c>
      <c r="G1349" s="2">
        <f t="shared" si="24"/>
        <v>51130.78796999999</v>
      </c>
      <c r="H1349" s="2">
        <f t="shared" si="27"/>
        <v>0.4900000000197906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205.72</v>
      </c>
      <c r="D1368" s="1">
        <f>'RAS-funkcijski'!E74</f>
        <v>0</v>
      </c>
      <c r="E1368" s="1">
        <v>0</v>
      </c>
      <c r="F1368" s="1">
        <v>0</v>
      </c>
      <c r="G1368" s="2">
        <f t="shared" si="24"/>
        <v>14.400400000000001</v>
      </c>
      <c r="H1368" s="2">
        <f t="shared" si="27"/>
        <v>0.28000000000000114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15768.43</v>
      </c>
      <c r="D1369" s="1">
        <f>'RAS-funkcijski'!E75</f>
        <v>39581.56</v>
      </c>
      <c r="E1369" s="1">
        <v>0</v>
      </c>
      <c r="F1369" s="1">
        <v>0</v>
      </c>
      <c r="G1369" s="2">
        <f t="shared" si="24"/>
        <v>6740.1400499999991</v>
      </c>
      <c r="H1369" s="2">
        <f t="shared" si="27"/>
        <v>0.87000000000261934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15768.43</v>
      </c>
      <c r="D1370" s="1">
        <f>'RAS-funkcijski'!E76</f>
        <v>39581.56</v>
      </c>
      <c r="E1370" s="1">
        <v>0</v>
      </c>
      <c r="F1370" s="1">
        <v>0</v>
      </c>
      <c r="G1370" s="2">
        <f t="shared" si="24"/>
        <v>6835.0715999999993</v>
      </c>
      <c r="H1370" s="2">
        <f t="shared" si="27"/>
        <v>0.87000000000261934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280755.19999999995</v>
      </c>
      <c r="D1376" s="1">
        <f>'RAS-funkcijski'!E82</f>
        <v>284008.33</v>
      </c>
      <c r="E1376" s="1">
        <v>0</v>
      </c>
      <c r="F1376" s="1">
        <v>0</v>
      </c>
      <c r="G1376" s="2">
        <f t="shared" si="24"/>
        <v>66204.20508</v>
      </c>
      <c r="H1376" s="2">
        <f t="shared" si="27"/>
        <v>0.52999999996973202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159997.59</v>
      </c>
      <c r="D1378" s="1">
        <f>'RAS-funkcijski'!E84</f>
        <v>202473.75</v>
      </c>
      <c r="E1378" s="1">
        <v>0</v>
      </c>
      <c r="F1378" s="1">
        <v>0</v>
      </c>
      <c r="G1378" s="2">
        <f t="shared" si="24"/>
        <v>45195.607199999999</v>
      </c>
      <c r="H1378" s="2">
        <f t="shared" si="27"/>
        <v>0.66000000000349246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17293.5</v>
      </c>
      <c r="D1379" s="1">
        <f>'RAS-funkcijski'!E85</f>
        <v>0</v>
      </c>
      <c r="E1379" s="1">
        <v>0</v>
      </c>
      <c r="F1379" s="1">
        <v>0</v>
      </c>
      <c r="G1379" s="2">
        <f t="shared" si="24"/>
        <v>1400.7735</v>
      </c>
      <c r="H1379" s="2">
        <f t="shared" si="27"/>
        <v>0.5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32325.71</v>
      </c>
      <c r="D1380" s="1">
        <f>'RAS-funkcijski'!E86</f>
        <v>19010.34</v>
      </c>
      <c r="E1380" s="1">
        <v>0</v>
      </c>
      <c r="F1380" s="1">
        <v>0</v>
      </c>
      <c r="G1380" s="2">
        <f t="shared" si="24"/>
        <v>5768.40398</v>
      </c>
      <c r="H1380" s="2">
        <f t="shared" si="27"/>
        <v>0.63000000000101863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71138.399999999994</v>
      </c>
      <c r="D1382" s="1">
        <f>'RAS-funkcijski'!E88</f>
        <v>62524.24</v>
      </c>
      <c r="E1382" s="1">
        <v>0</v>
      </c>
      <c r="F1382" s="1">
        <v>0</v>
      </c>
      <c r="G1382" s="2">
        <f t="shared" si="24"/>
        <v>16479.697920000002</v>
      </c>
      <c r="H1382" s="2">
        <f t="shared" si="27"/>
        <v>0.63999999999214197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209588.01000000004</v>
      </c>
      <c r="D1401" s="1">
        <f>'RAS-funkcijski'!E107</f>
        <v>191487.61</v>
      </c>
      <c r="E1401" s="1">
        <v>0</v>
      </c>
      <c r="F1401" s="1">
        <v>0</v>
      </c>
      <c r="G1401" s="2">
        <f t="shared" si="24"/>
        <v>61034.012690000003</v>
      </c>
      <c r="H1401" s="2">
        <f t="shared" si="27"/>
        <v>0.40000000005238689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162559.92000000001</v>
      </c>
      <c r="D1402" s="1">
        <f>'RAS-funkcijski'!E108</f>
        <v>180294.71</v>
      </c>
      <c r="E1402" s="1">
        <v>0</v>
      </c>
      <c r="F1402" s="1">
        <v>0</v>
      </c>
      <c r="G1402" s="2">
        <f t="shared" si="24"/>
        <v>54407.531359999994</v>
      </c>
      <c r="H1402" s="2">
        <f t="shared" si="27"/>
        <v>0.36999999999534339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3894.88</v>
      </c>
      <c r="D1403" s="1">
        <f>'RAS-funkcijski'!E109</f>
        <v>4642.8999999999996</v>
      </c>
      <c r="E1403" s="1">
        <v>0</v>
      </c>
      <c r="F1403" s="1">
        <v>0</v>
      </c>
      <c r="G1403" s="2">
        <f t="shared" si="24"/>
        <v>1383.9713999999999</v>
      </c>
      <c r="H1403" s="2">
        <f t="shared" si="27"/>
        <v>0.22000000000025466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19146.509999999998</v>
      </c>
      <c r="D1405" s="1">
        <f>'RAS-funkcijski'!E111</f>
        <v>6550</v>
      </c>
      <c r="E1405" s="1">
        <v>0</v>
      </c>
      <c r="F1405" s="1">
        <v>0</v>
      </c>
      <c r="G1405" s="2">
        <f t="shared" si="24"/>
        <v>3450.3765699999994</v>
      </c>
      <c r="H1405" s="2">
        <f t="shared" si="27"/>
        <v>0.49000000000160071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23986.7</v>
      </c>
      <c r="D1407" s="1">
        <f>'RAS-funkcijski'!E113</f>
        <v>0</v>
      </c>
      <c r="E1407" s="1">
        <v>0</v>
      </c>
      <c r="F1407" s="1">
        <v>0</v>
      </c>
      <c r="G1407" s="2">
        <f t="shared" si="24"/>
        <v>2614.5502999999999</v>
      </c>
      <c r="H1407" s="2">
        <f t="shared" si="27"/>
        <v>0.2999999999992724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7055.24</v>
      </c>
      <c r="D1408" s="1">
        <f>'RAS-funkcijski'!E114</f>
        <v>9547.6299999999992</v>
      </c>
      <c r="E1408" s="1">
        <v>0</v>
      </c>
      <c r="F1408" s="1">
        <v>0</v>
      </c>
      <c r="G1408" s="2">
        <f t="shared" si="24"/>
        <v>2876.5549999999998</v>
      </c>
      <c r="H1408" s="2">
        <f t="shared" si="27"/>
        <v>0.61000000000058208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7055.24</v>
      </c>
      <c r="D1409" s="1">
        <f>'RAS-funkcijski'!E115</f>
        <v>9547.6299999999992</v>
      </c>
      <c r="E1409" s="1">
        <v>0</v>
      </c>
      <c r="F1409" s="1">
        <v>0</v>
      </c>
      <c r="G1409" s="2">
        <f t="shared" si="24"/>
        <v>2902.7055</v>
      </c>
      <c r="H1409" s="2">
        <f t="shared" si="27"/>
        <v>0.61000000000058208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7055.24</v>
      </c>
      <c r="D1410" s="1">
        <f>'RAS-funkcijski'!E116</f>
        <v>7388.74</v>
      </c>
      <c r="E1410" s="1">
        <v>0</v>
      </c>
      <c r="F1410" s="1">
        <v>0</v>
      </c>
      <c r="G1410" s="2">
        <f t="shared" si="24"/>
        <v>2445.2646399999999</v>
      </c>
      <c r="H1410" s="2">
        <f t="shared" si="27"/>
        <v>0.5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2158.89</v>
      </c>
      <c r="E1411" s="1">
        <v>0</v>
      </c>
      <c r="F1411" s="1">
        <v>0</v>
      </c>
      <c r="G1411" s="2">
        <f t="shared" si="24"/>
        <v>487.90913999999998</v>
      </c>
      <c r="H1411" s="2">
        <f t="shared" si="27"/>
        <v>0.11000000000012733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154547.47000000003</v>
      </c>
      <c r="D1423" s="1">
        <f>'RAS-funkcijski'!E129</f>
        <v>212893.5</v>
      </c>
      <c r="E1423" s="1">
        <v>0</v>
      </c>
      <c r="F1423" s="1">
        <v>0</v>
      </c>
      <c r="G1423" s="2">
        <f t="shared" si="24"/>
        <v>72541.808749999997</v>
      </c>
      <c r="H1423" s="2">
        <f t="shared" si="27"/>
        <v>0.97000000003026798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2715.2</v>
      </c>
      <c r="D1424" s="1">
        <f>'RAS-funkcijski'!E130</f>
        <v>1026.1500000000001</v>
      </c>
      <c r="E1424" s="1">
        <v>0</v>
      </c>
      <c r="F1424" s="1">
        <v>0</v>
      </c>
      <c r="G1424" s="2">
        <f t="shared" si="24"/>
        <v>600.70499999999993</v>
      </c>
      <c r="H1424" s="2">
        <f t="shared" si="27"/>
        <v>0.34999999999990905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2715.2</v>
      </c>
      <c r="D1426" s="1">
        <f>'RAS-funkcijski'!E132</f>
        <v>1026.1500000000001</v>
      </c>
      <c r="E1426" s="1">
        <v>0</v>
      </c>
      <c r="F1426" s="1">
        <v>0</v>
      </c>
      <c r="G1426" s="2">
        <f t="shared" si="24"/>
        <v>610.24</v>
      </c>
      <c r="H1426" s="2">
        <f t="shared" si="27"/>
        <v>0.34999999999990905</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24933.81</v>
      </c>
      <c r="D1430" s="1">
        <f>'RAS-funkcijski'!E136</f>
        <v>45664.65</v>
      </c>
      <c r="E1430" s="1">
        <v>0</v>
      </c>
      <c r="F1430" s="1">
        <v>0</v>
      </c>
      <c r="G1430" s="2">
        <f t="shared" si="24"/>
        <v>15346.730520000001</v>
      </c>
      <c r="H1430" s="2">
        <f t="shared" si="27"/>
        <v>0.53999999999723514</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126898.46</v>
      </c>
      <c r="D1432" s="1">
        <f>'RAS-funkcijski'!E138</f>
        <v>166202.70000000001</v>
      </c>
      <c r="E1432" s="1">
        <v>0</v>
      </c>
      <c r="F1432" s="1">
        <v>0</v>
      </c>
      <c r="G1432" s="2">
        <f t="shared" si="24"/>
        <v>61546.717240000005</v>
      </c>
      <c r="H1432" s="2">
        <f t="shared" si="27"/>
        <v>0.75999999999476131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1390497.9100000001</v>
      </c>
      <c r="D1435" s="13">
        <f>'RAS-funkcijski'!E141</f>
        <v>1296932.7399999998</v>
      </c>
      <c r="E1435" s="13">
        <v>0</v>
      </c>
      <c r="F1435" s="13">
        <v>0</v>
      </c>
      <c r="G1435" s="14">
        <f t="shared" si="24"/>
        <v>545857.78443</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50321.96</v>
      </c>
      <c r="D1480" s="6"/>
      <c r="E1480" s="6">
        <v>0</v>
      </c>
      <c r="F1480" s="6">
        <v>0</v>
      </c>
      <c r="G1480" s="7">
        <f t="shared" ref="G1480:G1580" si="34">B1480/1000*C1480</f>
        <v>50.321959999999997</v>
      </c>
      <c r="H1480" s="7">
        <f t="shared" ref="H1480:H1580" si="35">ABS(C1480-ROUND(C1480,0))</f>
        <v>4.0000000000873115E-2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1260315.68</v>
      </c>
      <c r="D1481" s="1">
        <v>0</v>
      </c>
      <c r="E1481" s="1">
        <v>0</v>
      </c>
      <c r="F1481" s="1">
        <v>0</v>
      </c>
      <c r="G1481" s="2">
        <f t="shared" si="34"/>
        <v>2520.6313599999999</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882993.86</v>
      </c>
      <c r="D1483" s="1">
        <v>0</v>
      </c>
      <c r="E1483" s="1">
        <v>0</v>
      </c>
      <c r="F1483" s="1">
        <v>0</v>
      </c>
      <c r="G1483" s="2">
        <f t="shared" si="34"/>
        <v>3531.9754400000002</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136370.44</v>
      </c>
      <c r="D1484" s="1">
        <v>0</v>
      </c>
      <c r="E1484" s="1">
        <v>0</v>
      </c>
      <c r="F1484" s="1">
        <v>0</v>
      </c>
      <c r="G1484" s="2">
        <f t="shared" si="34"/>
        <v>681.85220000000004</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424871.55</v>
      </c>
      <c r="D1485" s="1">
        <v>0</v>
      </c>
      <c r="E1485" s="1">
        <v>0</v>
      </c>
      <c r="F1485" s="1">
        <v>0</v>
      </c>
      <c r="G1485" s="2">
        <f t="shared" si="34"/>
        <v>2549.2293</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2211.38</v>
      </c>
      <c r="D1486" s="1">
        <v>0</v>
      </c>
      <c r="E1486" s="1">
        <v>0</v>
      </c>
      <c r="F1486" s="1">
        <v>0</v>
      </c>
      <c r="G1486" s="2">
        <f t="shared" si="34"/>
        <v>15.479660000000001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20161.77</v>
      </c>
      <c r="D1487" s="1">
        <v>0</v>
      </c>
      <c r="E1487" s="1">
        <v>0</v>
      </c>
      <c r="F1487" s="1">
        <v>0</v>
      </c>
      <c r="G1487" s="2">
        <f t="shared" si="34"/>
        <v>161.29416000000001</v>
      </c>
      <c r="H1487" s="2">
        <f t="shared" si="35"/>
        <v>0.22999999999956344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164726.82999999999</v>
      </c>
      <c r="D1489" s="1">
        <v>0</v>
      </c>
      <c r="E1489" s="1">
        <v>0</v>
      </c>
      <c r="F1489" s="1">
        <v>0</v>
      </c>
      <c r="G1489" s="2">
        <f t="shared" si="34"/>
        <v>1647.2683</v>
      </c>
      <c r="H1489" s="2">
        <f t="shared" si="35"/>
        <v>0.17000000001280569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300</v>
      </c>
      <c r="D1490" s="1">
        <v>0</v>
      </c>
      <c r="E1490" s="1">
        <v>0</v>
      </c>
      <c r="F1490" s="1">
        <v>0</v>
      </c>
      <c r="G1490" s="2">
        <f t="shared" si="34"/>
        <v>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134351.89000000001</v>
      </c>
      <c r="D1491" s="1">
        <v>0</v>
      </c>
      <c r="E1491" s="1">
        <v>0</v>
      </c>
      <c r="F1491" s="1">
        <v>0</v>
      </c>
      <c r="G1491" s="2">
        <f t="shared" si="34"/>
        <v>1612.2226800000003</v>
      </c>
      <c r="H1491" s="2">
        <f t="shared" si="35"/>
        <v>0.10999999998603016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377321.82</v>
      </c>
      <c r="D1492" s="1">
        <v>0</v>
      </c>
      <c r="E1492" s="1">
        <v>0</v>
      </c>
      <c r="F1492" s="1">
        <v>0</v>
      </c>
      <c r="G1492" s="2">
        <f t="shared" si="34"/>
        <v>4905.1836599999997</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1256482.22</v>
      </c>
      <c r="D1499" s="1">
        <v>0</v>
      </c>
      <c r="E1499" s="1">
        <v>0</v>
      </c>
      <c r="F1499" s="1">
        <v>0</v>
      </c>
      <c r="G1499" s="2">
        <f t="shared" si="34"/>
        <v>25129.644400000001</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879160.39</v>
      </c>
      <c r="D1501" s="1">
        <v>0</v>
      </c>
      <c r="E1501" s="1">
        <v>0</v>
      </c>
      <c r="F1501" s="1">
        <v>0</v>
      </c>
      <c r="G1501" s="2">
        <f t="shared" si="34"/>
        <v>19341.528579999998</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141742.01</v>
      </c>
      <c r="D1502" s="1">
        <v>0</v>
      </c>
      <c r="E1502" s="1">
        <v>0</v>
      </c>
      <c r="F1502" s="1">
        <v>0</v>
      </c>
      <c r="G1502" s="2">
        <f t="shared" si="34"/>
        <v>3260.0662300000004</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429667.14</v>
      </c>
      <c r="D1503" s="1">
        <v>0</v>
      </c>
      <c r="E1503" s="1">
        <v>0</v>
      </c>
      <c r="F1503" s="1">
        <v>0</v>
      </c>
      <c r="G1503" s="2">
        <f t="shared" si="34"/>
        <v>10312.01136</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2195.1</v>
      </c>
      <c r="D1504" s="1">
        <v>0</v>
      </c>
      <c r="E1504" s="1">
        <v>0</v>
      </c>
      <c r="F1504" s="1">
        <v>0</v>
      </c>
      <c r="G1504" s="2">
        <f t="shared" si="34"/>
        <v>54.877499999999998</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20161.77</v>
      </c>
      <c r="D1505" s="1">
        <v>0</v>
      </c>
      <c r="E1505" s="1">
        <v>0</v>
      </c>
      <c r="F1505" s="1">
        <v>0</v>
      </c>
      <c r="G1505" s="2">
        <f t="shared" si="34"/>
        <v>524.20601999999997</v>
      </c>
      <c r="H1505" s="2">
        <f t="shared" si="35"/>
        <v>0.22999999999956344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164867.26</v>
      </c>
      <c r="D1507" s="1">
        <v>0</v>
      </c>
      <c r="E1507" s="1">
        <v>0</v>
      </c>
      <c r="F1507" s="1">
        <v>0</v>
      </c>
      <c r="G1507" s="2">
        <f t="shared" si="34"/>
        <v>4616.2832800000006</v>
      </c>
      <c r="H1507" s="2">
        <f t="shared" si="35"/>
        <v>0.26000000000931323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300</v>
      </c>
      <c r="D1508" s="1">
        <v>0</v>
      </c>
      <c r="E1508" s="1">
        <v>0</v>
      </c>
      <c r="F1508" s="1">
        <v>0</v>
      </c>
      <c r="G1508" s="2">
        <f t="shared" si="34"/>
        <v>8.7000000000000011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120227.11</v>
      </c>
      <c r="D1509" s="1">
        <v>0</v>
      </c>
      <c r="E1509" s="1">
        <v>0</v>
      </c>
      <c r="F1509" s="1">
        <v>0</v>
      </c>
      <c r="G1509" s="2">
        <f t="shared" si="34"/>
        <v>3606.8132999999998</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377321.83</v>
      </c>
      <c r="D1510" s="1">
        <v>0</v>
      </c>
      <c r="E1510" s="1">
        <v>0</v>
      </c>
      <c r="F1510" s="1">
        <v>0</v>
      </c>
      <c r="G1510" s="2">
        <f t="shared" si="34"/>
        <v>11696.97673</v>
      </c>
      <c r="H1510" s="2">
        <f t="shared" si="35"/>
        <v>0.16999999998370185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54155.419999999925</v>
      </c>
      <c r="D1517" s="1">
        <v>0</v>
      </c>
      <c r="E1517" s="1">
        <v>0</v>
      </c>
      <c r="F1517" s="1">
        <v>0</v>
      </c>
      <c r="G1517" s="2">
        <f t="shared" si="34"/>
        <v>2057.9059599999973</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54155.42</v>
      </c>
      <c r="D1576" s="1">
        <v>0</v>
      </c>
      <c r="E1576" s="1">
        <v>0</v>
      </c>
      <c r="F1576" s="1">
        <v>0</v>
      </c>
      <c r="G1576" s="2">
        <f t="shared" si="34"/>
        <v>5253.0757400000002</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54155.42</v>
      </c>
      <c r="D1578" s="1">
        <v>0</v>
      </c>
      <c r="E1578" s="1">
        <v>0</v>
      </c>
      <c r="F1578" s="1">
        <v>0</v>
      </c>
      <c r="G1578" s="2">
        <f t="shared" si="34"/>
        <v>5361.3865800000003</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36838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1507053.6500000001</v>
      </c>
      <c r="I16" s="170">
        <f>'PR-RAS'!E6</f>
        <v>1432733.01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830058.52999999991</v>
      </c>
      <c r="I17" s="170">
        <f>'PR-RAS'!E151</f>
        <v>919610.91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523525.76000000018</v>
      </c>
      <c r="I18" s="170">
        <f>'PR-RAS'!E645</f>
        <v>659326.03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5646205.0700000003</v>
      </c>
      <c r="I20" s="173">
        <f>BILANCA!E7</f>
        <v>5781841.3599999994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791430.12999999989</v>
      </c>
      <c r="I21" s="175">
        <f>BILANCA!E68</f>
        <v>944685.28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50321.91</v>
      </c>
      <c r="I22" s="175">
        <f>BILANCA!E176</f>
        <v>54155.420000000006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6387313.2899999991</v>
      </c>
      <c r="I23" s="177">
        <f>BILANCA!E237</f>
        <v>6672371.2200000007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189278.11000000002</v>
      </c>
      <c r="I24" s="173">
        <f>'RAS-funkcijski'!E5</f>
        <v>237072.15000000002</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515467.85</v>
      </c>
      <c r="I25" s="175">
        <f>'RAS-funkcijski'!E35</f>
        <v>288535.11</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71138.399999999994</v>
      </c>
      <c r="I26" s="175">
        <f>'RAS-funkcijski'!E88</f>
        <v>62524.24</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7055.24</v>
      </c>
      <c r="I27" s="175">
        <f>'RAS-funkcijski'!E114</f>
        <v>9547.6299999999992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1390497.9100000001</v>
      </c>
      <c r="I28" s="179">
        <f>'RAS-funkcijski'!E141</f>
        <v>1296932.7399999998</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50321.96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54155.419999999925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54155.42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37" sqref="E63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1507053.6500000001</v>
      </c>
      <c r="E6" s="51">
        <f>E7+E44+E50+E82+E106+E124+E133+E139</f>
        <v>1432733.01</v>
      </c>
      <c r="F6" s="52">
        <f t="shared" ref="F6:F131" si="0">IF(D6&lt;&gt;0,IF(E6/D6&gt;=100,"&gt;&gt;100",E6/D6*100),"-")</f>
        <v>95.068480806904248</v>
      </c>
    </row>
    <row r="7" spans="1:25" ht="12.75" customHeight="1" x14ac:dyDescent="0.2">
      <c r="A7" s="53">
        <v>61</v>
      </c>
      <c r="B7" s="294" t="s">
        <v>60</v>
      </c>
      <c r="C7" s="50" t="s">
        <v>61</v>
      </c>
      <c r="D7" s="51">
        <f t="shared" ref="D7:E7" si="1">D8+D17+D23+D29+D37+D40</f>
        <v>467517.39</v>
      </c>
      <c r="E7" s="51">
        <f t="shared" si="1"/>
        <v>703459.03</v>
      </c>
      <c r="F7" s="52">
        <f t="shared" si="0"/>
        <v>150.46692273842476</v>
      </c>
    </row>
    <row r="8" spans="1:25" ht="12.75" customHeight="1" x14ac:dyDescent="0.2">
      <c r="A8" s="53">
        <v>611</v>
      </c>
      <c r="B8" s="85" t="s">
        <v>62</v>
      </c>
      <c r="C8" s="50" t="s">
        <v>63</v>
      </c>
      <c r="D8" s="51">
        <f t="shared" ref="D8:E8" si="2">SUM(D9:D14)-D15-D16</f>
        <v>411583.73</v>
      </c>
      <c r="E8" s="51">
        <f t="shared" si="2"/>
        <v>647159.4</v>
      </c>
      <c r="F8" s="52">
        <f t="shared" si="0"/>
        <v>157.23639027227827</v>
      </c>
    </row>
    <row r="9" spans="1:25" ht="12.75" customHeight="1" x14ac:dyDescent="0.2">
      <c r="A9" s="53">
        <v>6111</v>
      </c>
      <c r="B9" s="85" t="s">
        <v>64</v>
      </c>
      <c r="C9" s="50" t="s">
        <v>65</v>
      </c>
      <c r="D9" s="242">
        <v>312590.31</v>
      </c>
      <c r="E9" s="242">
        <v>548153.01</v>
      </c>
      <c r="F9" s="52">
        <f t="shared" si="0"/>
        <v>175.35828605819549</v>
      </c>
    </row>
    <row r="10" spans="1:25" ht="12.75" customHeight="1" x14ac:dyDescent="0.2">
      <c r="A10" s="53">
        <v>6112</v>
      </c>
      <c r="B10" s="85" t="s">
        <v>66</v>
      </c>
      <c r="C10" s="50" t="s">
        <v>67</v>
      </c>
      <c r="D10" s="242">
        <v>69763.61</v>
      </c>
      <c r="E10" s="242">
        <v>90948.55</v>
      </c>
      <c r="F10" s="52">
        <f t="shared" si="0"/>
        <v>130.36674850971733</v>
      </c>
    </row>
    <row r="11" spans="1:25" ht="12.75" customHeight="1" x14ac:dyDescent="0.2">
      <c r="A11" s="53">
        <v>6113</v>
      </c>
      <c r="B11" s="85" t="s">
        <v>68</v>
      </c>
      <c r="C11" s="50" t="s">
        <v>69</v>
      </c>
      <c r="D11" s="242">
        <v>14038.16</v>
      </c>
      <c r="E11" s="242">
        <v>18443.080000000002</v>
      </c>
      <c r="F11" s="52">
        <f t="shared" si="0"/>
        <v>131.37818631501565</v>
      </c>
    </row>
    <row r="12" spans="1:25" ht="12.75" customHeight="1" x14ac:dyDescent="0.2">
      <c r="A12" s="53">
        <v>6114</v>
      </c>
      <c r="B12" s="85" t="s">
        <v>70</v>
      </c>
      <c r="C12" s="50" t="s">
        <v>71</v>
      </c>
      <c r="D12" s="242">
        <v>52980.07</v>
      </c>
      <c r="E12" s="242">
        <v>46363.86</v>
      </c>
      <c r="F12" s="52">
        <f t="shared" si="0"/>
        <v>87.511888904639051</v>
      </c>
    </row>
    <row r="13" spans="1:25" ht="12.75" customHeight="1" x14ac:dyDescent="0.2">
      <c r="A13" s="53">
        <v>6115</v>
      </c>
      <c r="B13" s="85" t="s">
        <v>72</v>
      </c>
      <c r="C13" s="50" t="s">
        <v>73</v>
      </c>
      <c r="D13" s="242">
        <v>38645.93</v>
      </c>
      <c r="E13" s="242"/>
      <c r="F13" s="52">
        <f t="shared" si="0"/>
        <v>0</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76434.350000000006</v>
      </c>
      <c r="E15" s="242">
        <v>56749.1</v>
      </c>
      <c r="F15" s="52">
        <f t="shared" si="0"/>
        <v>74.245545360168549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49401.9</v>
      </c>
      <c r="E23" s="51">
        <f t="shared" si="4"/>
        <v>49933.22</v>
      </c>
      <c r="F23" s="52">
        <f t="shared" si="0"/>
        <v>101.07550519312009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49401.9</v>
      </c>
      <c r="E27" s="242">
        <v>49933.22</v>
      </c>
      <c r="F27" s="52">
        <f t="shared" si="0"/>
        <v>101.07550519312009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6531.76</v>
      </c>
      <c r="E29" s="51">
        <f t="shared" si="5"/>
        <v>6366.41</v>
      </c>
      <c r="F29" s="52">
        <f t="shared" si="0"/>
        <v>97.468523032077101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6460.51</v>
      </c>
      <c r="E31" s="242">
        <v>6366.41</v>
      </c>
      <c r="F31" s="52">
        <f t="shared" si="0"/>
        <v>98.543458643357866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71.25</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753809.23</v>
      </c>
      <c r="E50" s="51">
        <f>E51+E54+E59+E62+E65+E68+E71+E74+E77</f>
        <v>518405.36</v>
      </c>
      <c r="F50" s="52">
        <f t="shared" si="0"/>
        <v>68.771426425754967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462581.35</v>
      </c>
      <c r="E59" s="51">
        <f t="shared" si="12"/>
        <v>459444</v>
      </c>
      <c r="F59" s="52">
        <f t="shared" si="0"/>
        <v>99.321773348622898</v>
      </c>
    </row>
    <row r="60" spans="1:6" ht="12" x14ac:dyDescent="0.2">
      <c r="A60" s="53">
        <v>6331</v>
      </c>
      <c r="B60" s="86" t="s">
        <v>166</v>
      </c>
      <c r="C60" s="50" t="s">
        <v>167</v>
      </c>
      <c r="D60" s="242">
        <v>426289.63</v>
      </c>
      <c r="E60" s="242">
        <v>373844</v>
      </c>
      <c r="F60" s="52">
        <f t="shared" si="0"/>
        <v>87.697183719904231</v>
      </c>
    </row>
    <row r="61" spans="1:6" ht="12" x14ac:dyDescent="0.2">
      <c r="A61" s="53">
        <v>6332</v>
      </c>
      <c r="B61" s="86" t="s">
        <v>168</v>
      </c>
      <c r="C61" s="50" t="s">
        <v>169</v>
      </c>
      <c r="D61" s="242">
        <v>36291.72</v>
      </c>
      <c r="E61" s="242">
        <v>85600</v>
      </c>
      <c r="F61" s="52">
        <f t="shared" si="0"/>
        <v>235.86647312389712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291227.88</v>
      </c>
      <c r="E74" s="51">
        <f t="shared" si="17"/>
        <v>58961.36</v>
      </c>
      <c r="F74" s="52">
        <f t="shared" si="0"/>
        <v>20.245781413510272</v>
      </c>
    </row>
    <row r="75" spans="1:6" ht="12.75" customHeight="1" x14ac:dyDescent="0.2">
      <c r="A75" s="53" t="s">
        <v>196</v>
      </c>
      <c r="B75" s="85" t="s">
        <v>197</v>
      </c>
      <c r="C75" s="50" t="s">
        <v>196</v>
      </c>
      <c r="D75" s="242">
        <v>41855.620000000003</v>
      </c>
      <c r="E75" s="242">
        <v>58961.36</v>
      </c>
      <c r="F75" s="52">
        <f t="shared" si="0"/>
        <v>140.86844251739669</v>
      </c>
    </row>
    <row r="76" spans="1:6" ht="12.75" customHeight="1" x14ac:dyDescent="0.2">
      <c r="A76" s="53" t="s">
        <v>198</v>
      </c>
      <c r="B76" s="85" t="s">
        <v>199</v>
      </c>
      <c r="C76" s="50" t="s">
        <v>198</v>
      </c>
      <c r="D76" s="242">
        <v>249372.26</v>
      </c>
      <c r="E76" s="242"/>
      <c r="F76" s="52">
        <f t="shared" si="0"/>
        <v>0</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60908.950000000004</v>
      </c>
      <c r="E82" s="51">
        <f t="shared" si="19"/>
        <v>46373.909999999996</v>
      </c>
      <c r="F82" s="52">
        <f t="shared" si="0"/>
        <v>76.13644628580856</v>
      </c>
    </row>
    <row r="83" spans="1:6" ht="12.75" customHeight="1" x14ac:dyDescent="0.2">
      <c r="A83" s="53">
        <v>641</v>
      </c>
      <c r="B83" s="85" t="s">
        <v>212</v>
      </c>
      <c r="C83" s="50" t="s">
        <v>213</v>
      </c>
      <c r="D83" s="51">
        <f t="shared" ref="D83:E83" si="20">SUM(D84:D90)</f>
        <v>30.69</v>
      </c>
      <c r="E83" s="51">
        <f t="shared" si="20"/>
        <v>911.63000000000011</v>
      </c>
      <c r="F83" s="52">
        <f t="shared" si="0"/>
        <v>2970.4463994786579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4.41</v>
      </c>
      <c r="E85" s="242">
        <v>402.97</v>
      </c>
      <c r="F85" s="52">
        <f t="shared" si="0"/>
        <v>9137.6417233560096</v>
      </c>
    </row>
    <row r="86" spans="1:6" ht="12.75" customHeight="1" x14ac:dyDescent="0.2">
      <c r="A86" s="53">
        <v>6414</v>
      </c>
      <c r="B86" s="85" t="s">
        <v>218</v>
      </c>
      <c r="C86" s="50" t="s">
        <v>219</v>
      </c>
      <c r="D86" s="242">
        <v>26.28</v>
      </c>
      <c r="E86" s="242">
        <v>508.66</v>
      </c>
      <c r="F86" s="52">
        <f t="shared" si="0"/>
        <v>1935.5403348554034</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60878.26</v>
      </c>
      <c r="E91" s="51">
        <f t="shared" si="21"/>
        <v>45462.28</v>
      </c>
      <c r="F91" s="52">
        <f t="shared" si="0"/>
        <v>74.677364300490851</v>
      </c>
    </row>
    <row r="92" spans="1:6" ht="12.75" customHeight="1" x14ac:dyDescent="0.2">
      <c r="A92" s="53">
        <v>6421</v>
      </c>
      <c r="B92" s="85" t="s">
        <v>230</v>
      </c>
      <c r="C92" s="50" t="s">
        <v>231</v>
      </c>
      <c r="D92" s="242">
        <v>3966.24</v>
      </c>
      <c r="E92" s="242">
        <v>5224.24</v>
      </c>
      <c r="F92" s="52">
        <f t="shared" si="0"/>
        <v>131.71769736576709</v>
      </c>
    </row>
    <row r="93" spans="1:6" ht="12.75" customHeight="1" x14ac:dyDescent="0.2">
      <c r="A93" s="53">
        <v>6422</v>
      </c>
      <c r="B93" s="85" t="s">
        <v>232</v>
      </c>
      <c r="C93" s="50" t="s">
        <v>233</v>
      </c>
      <c r="D93" s="242">
        <v>38636.47</v>
      </c>
      <c r="E93" s="242">
        <v>26422.13</v>
      </c>
      <c r="F93" s="52">
        <f t="shared" si="0"/>
        <v>68.386501147749783</v>
      </c>
    </row>
    <row r="94" spans="1:6" ht="12.75" customHeight="1" x14ac:dyDescent="0.2">
      <c r="A94" s="53">
        <v>6423</v>
      </c>
      <c r="B94" s="85" t="s">
        <v>234</v>
      </c>
      <c r="C94" s="50" t="s">
        <v>235</v>
      </c>
      <c r="D94" s="242">
        <v>18065.810000000001</v>
      </c>
      <c r="E94" s="242">
        <v>13761.52</v>
      </c>
      <c r="F94" s="52">
        <f t="shared" si="0"/>
        <v>76.174386866683534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209.74</v>
      </c>
      <c r="E97" s="242">
        <v>54.39</v>
      </c>
      <c r="F97" s="52">
        <f t="shared" si="0"/>
        <v>25.932106417469246</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214752.03999999998</v>
      </c>
      <c r="E106" s="51">
        <f t="shared" si="23"/>
        <v>154146.88999999998</v>
      </c>
      <c r="F106" s="52">
        <f t="shared" si="0"/>
        <v>71.77901080706846</v>
      </c>
    </row>
    <row r="107" spans="1:6" ht="12.75" customHeight="1" x14ac:dyDescent="0.2">
      <c r="A107" s="53">
        <v>651</v>
      </c>
      <c r="B107" s="85" t="s">
        <v>260</v>
      </c>
      <c r="C107" s="50" t="s">
        <v>261</v>
      </c>
      <c r="D107" s="51">
        <f t="shared" ref="D107:E107" si="24">SUM(D108:D111)</f>
        <v>3369.83</v>
      </c>
      <c r="E107" s="51">
        <f t="shared" si="24"/>
        <v>5499.37</v>
      </c>
      <c r="F107" s="52">
        <f t="shared" si="0"/>
        <v>163.19428576515728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2903.98</v>
      </c>
      <c r="E109" s="242">
        <v>5018.95</v>
      </c>
      <c r="F109" s="52">
        <f t="shared" si="0"/>
        <v>172.83004703889145</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465.85</v>
      </c>
      <c r="E111" s="242">
        <v>480.42</v>
      </c>
      <c r="F111" s="52">
        <f t="shared" si="0"/>
        <v>103.12761618546742</v>
      </c>
    </row>
    <row r="112" spans="1:6" ht="12.75" customHeight="1" x14ac:dyDescent="0.2">
      <c r="A112" s="53">
        <v>652</v>
      </c>
      <c r="B112" s="85" t="s">
        <v>270</v>
      </c>
      <c r="C112" s="50" t="s">
        <v>271</v>
      </c>
      <c r="D112" s="51">
        <f t="shared" ref="D112:E112" si="25">SUM(D113:D119)</f>
        <v>10814.859999999999</v>
      </c>
      <c r="E112" s="51">
        <f t="shared" si="25"/>
        <v>10767.68</v>
      </c>
      <c r="F112" s="52">
        <f t="shared" si="0"/>
        <v>99.563748398037532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490.98</v>
      </c>
      <c r="E114" s="242">
        <v>178.2</v>
      </c>
      <c r="F114" s="52">
        <f t="shared" si="0"/>
        <v>36.294757423927656</v>
      </c>
    </row>
    <row r="115" spans="1:6" ht="12.75" customHeight="1" x14ac:dyDescent="0.2">
      <c r="A115" s="53">
        <v>6524</v>
      </c>
      <c r="B115" s="85" t="s">
        <v>276</v>
      </c>
      <c r="C115" s="50" t="s">
        <v>277</v>
      </c>
      <c r="D115" s="242">
        <v>10323.879999999999</v>
      </c>
      <c r="E115" s="242">
        <v>10589.48</v>
      </c>
      <c r="F115" s="52">
        <f t="shared" si="0"/>
        <v>102.57267616438781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200567.34999999998</v>
      </c>
      <c r="E120" s="51">
        <f t="shared" si="26"/>
        <v>137879.84</v>
      </c>
      <c r="F120" s="52">
        <f t="shared" si="0"/>
        <v>68.744907882564149</v>
      </c>
    </row>
    <row r="121" spans="1:6" ht="12.75" customHeight="1" x14ac:dyDescent="0.2">
      <c r="A121" s="53">
        <v>6531</v>
      </c>
      <c r="B121" s="85" t="s">
        <v>288</v>
      </c>
      <c r="C121" s="50" t="s">
        <v>289</v>
      </c>
      <c r="D121" s="242">
        <v>93834.34</v>
      </c>
      <c r="E121" s="242">
        <v>25054.400000000001</v>
      </c>
      <c r="F121" s="52">
        <f t="shared" si="0"/>
        <v>26.700672696157934</v>
      </c>
    </row>
    <row r="122" spans="1:6" ht="12.75" customHeight="1" x14ac:dyDescent="0.2">
      <c r="A122" s="53">
        <v>6532</v>
      </c>
      <c r="B122" s="85" t="s">
        <v>290</v>
      </c>
      <c r="C122" s="50" t="s">
        <v>291</v>
      </c>
      <c r="D122" s="242">
        <v>106733.01</v>
      </c>
      <c r="E122" s="242">
        <v>112825.44</v>
      </c>
      <c r="F122" s="52">
        <f t="shared" si="0"/>
        <v>105.70810286339719</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10066.040000000001</v>
      </c>
      <c r="E124" s="51">
        <f t="shared" si="27"/>
        <v>10347.82</v>
      </c>
      <c r="F124" s="52">
        <f t="shared" si="0"/>
        <v>102.79931333473738</v>
      </c>
    </row>
    <row r="125" spans="1:6" ht="12.75" customHeight="1" x14ac:dyDescent="0.2">
      <c r="A125" s="53">
        <v>661</v>
      </c>
      <c r="B125" s="86" t="s">
        <v>296</v>
      </c>
      <c r="C125" s="50" t="s">
        <v>297</v>
      </c>
      <c r="D125" s="51">
        <f t="shared" ref="D125:E125" si="28">SUM(D126:D127)</f>
        <v>10066.040000000001</v>
      </c>
      <c r="E125" s="51">
        <f t="shared" si="28"/>
        <v>10347.82</v>
      </c>
      <c r="F125" s="52">
        <f t="shared" si="0"/>
        <v>102.79931333473738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10066.040000000001</v>
      </c>
      <c r="E127" s="242">
        <v>10347.82</v>
      </c>
      <c r="F127" s="52">
        <f t="shared" si="0"/>
        <v>102.79931333473738</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830058.52999999991</v>
      </c>
      <c r="E151" s="51">
        <f t="shared" si="35"/>
        <v>919610.91</v>
      </c>
      <c r="F151" s="52">
        <f t="shared" si="31"/>
        <v>110.78868257639616</v>
      </c>
    </row>
    <row r="152" spans="1:6" ht="12.75" customHeight="1" x14ac:dyDescent="0.2">
      <c r="A152" s="53">
        <v>31</v>
      </c>
      <c r="B152" s="85" t="s">
        <v>349</v>
      </c>
      <c r="C152" s="50" t="s">
        <v>350</v>
      </c>
      <c r="D152" s="51">
        <f t="shared" ref="D152:E152" si="36">D153+D158+D159</f>
        <v>102170.89</v>
      </c>
      <c r="E152" s="51">
        <f t="shared" si="36"/>
        <v>141742.01</v>
      </c>
      <c r="F152" s="52">
        <f t="shared" si="31"/>
        <v>138.73032719985116</v>
      </c>
    </row>
    <row r="153" spans="1:6" ht="12.75" customHeight="1" x14ac:dyDescent="0.2">
      <c r="A153" s="53">
        <v>311</v>
      </c>
      <c r="B153" s="85" t="s">
        <v>351</v>
      </c>
      <c r="C153" s="50" t="s">
        <v>352</v>
      </c>
      <c r="D153" s="51">
        <f t="shared" ref="D153:E153" si="37">SUM(D154:D157)</f>
        <v>81754.05</v>
      </c>
      <c r="E153" s="51">
        <f t="shared" si="37"/>
        <v>113058.69</v>
      </c>
      <c r="F153" s="52">
        <f t="shared" si="31"/>
        <v>138.2912406174373</v>
      </c>
    </row>
    <row r="154" spans="1:6" ht="12.75" customHeight="1" x14ac:dyDescent="0.2">
      <c r="A154" s="53">
        <v>3111</v>
      </c>
      <c r="B154" s="85" t="s">
        <v>353</v>
      </c>
      <c r="C154" s="50" t="s">
        <v>354</v>
      </c>
      <c r="D154" s="242">
        <v>81754.05</v>
      </c>
      <c r="E154" s="242">
        <v>113058.69</v>
      </c>
      <c r="F154" s="52">
        <f t="shared" si="31"/>
        <v>138.2912406174373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6927.42</v>
      </c>
      <c r="E158" s="242">
        <v>10028.620000000001</v>
      </c>
      <c r="F158" s="52">
        <f t="shared" si="31"/>
        <v>144.76702726267501</v>
      </c>
    </row>
    <row r="159" spans="1:6" ht="12.75" customHeight="1" x14ac:dyDescent="0.2">
      <c r="A159" s="53">
        <v>313</v>
      </c>
      <c r="B159" s="85" t="s">
        <v>363</v>
      </c>
      <c r="C159" s="50" t="s">
        <v>364</v>
      </c>
      <c r="D159" s="51">
        <f t="shared" ref="D159:E159" si="38">SUM(D160:D162)</f>
        <v>13489.42</v>
      </c>
      <c r="E159" s="51">
        <f t="shared" si="38"/>
        <v>18654.7</v>
      </c>
      <c r="F159" s="52">
        <f t="shared" si="31"/>
        <v>138.29134240019215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13489.42</v>
      </c>
      <c r="E161" s="242">
        <v>18654.7</v>
      </c>
      <c r="F161" s="52">
        <f t="shared" si="31"/>
        <v>138.29134240019215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449998.71999999991</v>
      </c>
      <c r="E163" s="51">
        <f t="shared" si="39"/>
        <v>423467.31000000006</v>
      </c>
      <c r="F163" s="52">
        <f t="shared" si="31"/>
        <v>94.104114340591934</v>
      </c>
    </row>
    <row r="164" spans="1:6" ht="12.75" customHeight="1" x14ac:dyDescent="0.2">
      <c r="A164" s="53">
        <v>321</v>
      </c>
      <c r="B164" s="85" t="s">
        <v>372</v>
      </c>
      <c r="C164" s="50" t="s">
        <v>373</v>
      </c>
      <c r="D164" s="51">
        <f t="shared" ref="D164:E164" si="40">SUM(D165:D168)</f>
        <v>5613.55</v>
      </c>
      <c r="E164" s="51">
        <f t="shared" si="40"/>
        <v>7107.41</v>
      </c>
      <c r="F164" s="52">
        <f t="shared" si="31"/>
        <v>126.6116806655325</v>
      </c>
    </row>
    <row r="165" spans="1:6" ht="12.75" customHeight="1" x14ac:dyDescent="0.2">
      <c r="A165" s="53">
        <v>3211</v>
      </c>
      <c r="B165" s="85" t="s">
        <v>374</v>
      </c>
      <c r="C165" s="50" t="s">
        <v>375</v>
      </c>
      <c r="D165" s="242">
        <v>1004.54</v>
      </c>
      <c r="E165" s="242">
        <v>1425.01</v>
      </c>
      <c r="F165" s="52">
        <f t="shared" si="31"/>
        <v>141.85696935910966</v>
      </c>
    </row>
    <row r="166" spans="1:6" ht="12.75" customHeight="1" x14ac:dyDescent="0.2">
      <c r="A166" s="53">
        <v>3212</v>
      </c>
      <c r="B166" s="85" t="s">
        <v>376</v>
      </c>
      <c r="C166" s="50" t="s">
        <v>377</v>
      </c>
      <c r="D166" s="242">
        <v>3295.99</v>
      </c>
      <c r="E166" s="242">
        <v>3800.13</v>
      </c>
      <c r="F166" s="52">
        <f t="shared" si="31"/>
        <v>115.29555611515813</v>
      </c>
    </row>
    <row r="167" spans="1:6" ht="12.75" customHeight="1" x14ac:dyDescent="0.2">
      <c r="A167" s="53">
        <v>3213</v>
      </c>
      <c r="B167" s="85" t="s">
        <v>378</v>
      </c>
      <c r="C167" s="50" t="s">
        <v>379</v>
      </c>
      <c r="D167" s="242">
        <v>982.81</v>
      </c>
      <c r="E167" s="242">
        <v>1395.07</v>
      </c>
      <c r="F167" s="52">
        <f t="shared" si="31"/>
        <v>141.94707013563149</v>
      </c>
    </row>
    <row r="168" spans="1:6" ht="12.75" customHeight="1" x14ac:dyDescent="0.2">
      <c r="A168" s="53">
        <v>3214</v>
      </c>
      <c r="B168" s="85" t="s">
        <v>380</v>
      </c>
      <c r="C168" s="50" t="s">
        <v>381</v>
      </c>
      <c r="D168" s="242">
        <v>330.21</v>
      </c>
      <c r="E168" s="242">
        <v>487.2</v>
      </c>
      <c r="F168" s="52">
        <f t="shared" si="31"/>
        <v>147.54247297174524</v>
      </c>
    </row>
    <row r="169" spans="1:6" ht="12.75" customHeight="1" x14ac:dyDescent="0.2">
      <c r="A169" s="53">
        <v>322</v>
      </c>
      <c r="B169" s="85" t="s">
        <v>382</v>
      </c>
      <c r="C169" s="50" t="s">
        <v>383</v>
      </c>
      <c r="D169" s="51">
        <f t="shared" ref="D169:E169" si="41">SUM(D170:D176)</f>
        <v>34157.58</v>
      </c>
      <c r="E169" s="51">
        <f t="shared" si="41"/>
        <v>51886.149999999994</v>
      </c>
      <c r="F169" s="52">
        <f t="shared" si="31"/>
        <v>151.90230104123299</v>
      </c>
    </row>
    <row r="170" spans="1:6" ht="12.75" customHeight="1" x14ac:dyDescent="0.2">
      <c r="A170" s="53">
        <v>3221</v>
      </c>
      <c r="B170" s="85" t="s">
        <v>384</v>
      </c>
      <c r="C170" s="50" t="s">
        <v>385</v>
      </c>
      <c r="D170" s="242">
        <v>5885.79</v>
      </c>
      <c r="E170" s="242">
        <v>3123.84</v>
      </c>
      <c r="F170" s="52">
        <f t="shared" si="31"/>
        <v>53.074268704795792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20586.07</v>
      </c>
      <c r="E172" s="242">
        <v>23693.18</v>
      </c>
      <c r="F172" s="52">
        <f t="shared" si="31"/>
        <v>115.09326452304884</v>
      </c>
    </row>
    <row r="173" spans="1:6" ht="12.75" customHeight="1" x14ac:dyDescent="0.2">
      <c r="A173" s="53">
        <v>3224</v>
      </c>
      <c r="B173" s="85" t="s">
        <v>390</v>
      </c>
      <c r="C173" s="50" t="s">
        <v>391</v>
      </c>
      <c r="D173" s="242">
        <v>49.67</v>
      </c>
      <c r="E173" s="242">
        <v>389.42</v>
      </c>
      <c r="F173" s="52">
        <f t="shared" si="31"/>
        <v>784.0144956714314</v>
      </c>
    </row>
    <row r="174" spans="1:6" ht="12.75" customHeight="1" x14ac:dyDescent="0.2">
      <c r="A174" s="53">
        <v>3225</v>
      </c>
      <c r="B174" s="85" t="s">
        <v>392</v>
      </c>
      <c r="C174" s="50" t="s">
        <v>393</v>
      </c>
      <c r="D174" s="242">
        <v>7636.05</v>
      </c>
      <c r="E174" s="242">
        <v>24679.71</v>
      </c>
      <c r="F174" s="52">
        <f t="shared" si="31"/>
        <v>323.1999528552065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376327.81999999995</v>
      </c>
      <c r="E177" s="51">
        <f t="shared" si="42"/>
        <v>325791.99000000005</v>
      </c>
      <c r="F177" s="52">
        <f t="shared" si="31"/>
        <v>86.57132762600439</v>
      </c>
    </row>
    <row r="178" spans="1:6" ht="12.75" customHeight="1" x14ac:dyDescent="0.2">
      <c r="A178" s="53">
        <v>3231</v>
      </c>
      <c r="B178" s="85" t="s">
        <v>400</v>
      </c>
      <c r="C178" s="50" t="s">
        <v>401</v>
      </c>
      <c r="D178" s="242">
        <v>4541.8100000000004</v>
      </c>
      <c r="E178" s="242">
        <v>6427.12</v>
      </c>
      <c r="F178" s="52">
        <f t="shared" si="31"/>
        <v>141.51010280042539</v>
      </c>
    </row>
    <row r="179" spans="1:6" ht="12.75" customHeight="1" x14ac:dyDescent="0.2">
      <c r="A179" s="53">
        <v>3232</v>
      </c>
      <c r="B179" s="85" t="s">
        <v>402</v>
      </c>
      <c r="C179" s="50" t="s">
        <v>403</v>
      </c>
      <c r="D179" s="242">
        <v>294443.32</v>
      </c>
      <c r="E179" s="242">
        <v>219557.12</v>
      </c>
      <c r="F179" s="52">
        <f t="shared" si="31"/>
        <v>74.566853817570049</v>
      </c>
    </row>
    <row r="180" spans="1:6" ht="12.75" customHeight="1" x14ac:dyDescent="0.2">
      <c r="A180" s="53">
        <v>3233</v>
      </c>
      <c r="B180" s="85" t="s">
        <v>404</v>
      </c>
      <c r="C180" s="50" t="s">
        <v>405</v>
      </c>
      <c r="D180" s="242">
        <v>1973.92</v>
      </c>
      <c r="E180" s="242">
        <v>3959.45</v>
      </c>
      <c r="F180" s="52">
        <f t="shared" si="31"/>
        <v>200.5881697333225</v>
      </c>
    </row>
    <row r="181" spans="1:6" ht="12.75" customHeight="1" x14ac:dyDescent="0.2">
      <c r="A181" s="53">
        <v>3234</v>
      </c>
      <c r="B181" s="85" t="s">
        <v>406</v>
      </c>
      <c r="C181" s="50" t="s">
        <v>407</v>
      </c>
      <c r="D181" s="242">
        <v>30418.75</v>
      </c>
      <c r="E181" s="242">
        <v>39947.620000000003</v>
      </c>
      <c r="F181" s="52">
        <f t="shared" si="31"/>
        <v>131.32564618861721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30</v>
      </c>
      <c r="F183" s="52" t="str">
        <f t="shared" si="31"/>
        <v>-</v>
      </c>
    </row>
    <row r="184" spans="1:6" ht="12.75" customHeight="1" x14ac:dyDescent="0.2">
      <c r="A184" s="53">
        <v>3237</v>
      </c>
      <c r="B184" s="85" t="s">
        <v>412</v>
      </c>
      <c r="C184" s="50" t="s">
        <v>413</v>
      </c>
      <c r="D184" s="242">
        <v>23000.560000000001</v>
      </c>
      <c r="E184" s="242">
        <v>44806.89</v>
      </c>
      <c r="F184" s="52">
        <f t="shared" si="31"/>
        <v>194.80782207041912</v>
      </c>
    </row>
    <row r="185" spans="1:6" ht="12.75" customHeight="1" x14ac:dyDescent="0.2">
      <c r="A185" s="53">
        <v>3238</v>
      </c>
      <c r="B185" s="85" t="s">
        <v>414</v>
      </c>
      <c r="C185" s="50" t="s">
        <v>415</v>
      </c>
      <c r="D185" s="242">
        <v>3261.3</v>
      </c>
      <c r="E185" s="242">
        <v>2747.34</v>
      </c>
      <c r="F185" s="52">
        <f t="shared" si="31"/>
        <v>84.240640235488911</v>
      </c>
    </row>
    <row r="186" spans="1:6" ht="12.75" customHeight="1" x14ac:dyDescent="0.2">
      <c r="A186" s="53">
        <v>3239</v>
      </c>
      <c r="B186" s="85" t="s">
        <v>416</v>
      </c>
      <c r="C186" s="50" t="s">
        <v>417</v>
      </c>
      <c r="D186" s="242">
        <v>18688.16</v>
      </c>
      <c r="E186" s="242">
        <v>8316.4500000000007</v>
      </c>
      <c r="F186" s="52">
        <f t="shared" si="31"/>
        <v>44.501170794770594</v>
      </c>
    </row>
    <row r="187" spans="1:6" ht="12.75" customHeight="1" x14ac:dyDescent="0.2">
      <c r="A187" s="53">
        <v>324</v>
      </c>
      <c r="B187" s="85" t="s">
        <v>418</v>
      </c>
      <c r="C187" s="50" t="s">
        <v>419</v>
      </c>
      <c r="D187" s="242">
        <v>4207.41</v>
      </c>
      <c r="E187" s="242">
        <v>4272.8900000000003</v>
      </c>
      <c r="F187" s="52">
        <f t="shared" si="31"/>
        <v>101.5563018579126</v>
      </c>
    </row>
    <row r="188" spans="1:6" ht="12.75" customHeight="1" x14ac:dyDescent="0.2">
      <c r="A188" s="53">
        <v>329</v>
      </c>
      <c r="B188" s="85" t="s">
        <v>420</v>
      </c>
      <c r="C188" s="50" t="s">
        <v>421</v>
      </c>
      <c r="D188" s="51">
        <f t="shared" ref="D188:E188" si="43">SUM(D189:D195)</f>
        <v>29692.359999999997</v>
      </c>
      <c r="E188" s="51">
        <f t="shared" si="43"/>
        <v>34408.870000000003</v>
      </c>
      <c r="F188" s="52">
        <f t="shared" si="31"/>
        <v>115.88459118776684</v>
      </c>
    </row>
    <row r="189" spans="1:6" ht="12.75" customHeight="1" x14ac:dyDescent="0.2">
      <c r="A189" s="53">
        <v>3291</v>
      </c>
      <c r="B189" s="232" t="s">
        <v>422</v>
      </c>
      <c r="C189" s="50" t="s">
        <v>423</v>
      </c>
      <c r="D189" s="242">
        <v>15924.09</v>
      </c>
      <c r="E189" s="242">
        <v>16998.29</v>
      </c>
      <c r="F189" s="52">
        <f t="shared" si="31"/>
        <v>106.74575438847684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4713.08</v>
      </c>
      <c r="E191" s="242">
        <v>8275.65</v>
      </c>
      <c r="F191" s="52">
        <f t="shared" si="31"/>
        <v>175.58899912583703</v>
      </c>
    </row>
    <row r="192" spans="1:6" ht="12.75" customHeight="1" x14ac:dyDescent="0.2">
      <c r="A192" s="53">
        <v>3294</v>
      </c>
      <c r="B192" s="85" t="s">
        <v>428</v>
      </c>
      <c r="C192" s="50" t="s">
        <v>429</v>
      </c>
      <c r="D192" s="242">
        <v>3335.44</v>
      </c>
      <c r="E192" s="242">
        <v>3335.42</v>
      </c>
      <c r="F192" s="52">
        <f t="shared" si="31"/>
        <v>99.999400378960502</v>
      </c>
    </row>
    <row r="193" spans="1:6" ht="12.75" customHeight="1" x14ac:dyDescent="0.2">
      <c r="A193" s="53">
        <v>3295</v>
      </c>
      <c r="B193" s="85" t="s">
        <v>430</v>
      </c>
      <c r="C193" s="50" t="s">
        <v>431</v>
      </c>
      <c r="D193" s="242">
        <v>5079.3599999999997</v>
      </c>
      <c r="E193" s="242">
        <v>4515.97</v>
      </c>
      <c r="F193" s="52">
        <f t="shared" si="31"/>
        <v>88.908248283248298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640.39</v>
      </c>
      <c r="E195" s="242">
        <v>1283.54</v>
      </c>
      <c r="F195" s="52">
        <f t="shared" si="31"/>
        <v>200.43098736707319</v>
      </c>
    </row>
    <row r="196" spans="1:6" ht="12.75" customHeight="1" x14ac:dyDescent="0.2">
      <c r="A196" s="53">
        <v>34</v>
      </c>
      <c r="B196" s="232" t="s">
        <v>436</v>
      </c>
      <c r="C196" s="50" t="s">
        <v>437</v>
      </c>
      <c r="D196" s="51">
        <f t="shared" ref="D196:E196" si="44">D197+D202+D210</f>
        <v>2341.0300000000002</v>
      </c>
      <c r="E196" s="51">
        <f t="shared" si="44"/>
        <v>2211.38</v>
      </c>
      <c r="F196" s="52">
        <f t="shared" si="31"/>
        <v>94.461839446739248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2341.0300000000002</v>
      </c>
      <c r="E210" s="51">
        <f t="shared" si="47"/>
        <v>2211.38</v>
      </c>
      <c r="F210" s="52">
        <f t="shared" si="31"/>
        <v>94.461839446739248</v>
      </c>
    </row>
    <row r="211" spans="1:6" ht="12.75" customHeight="1" x14ac:dyDescent="0.2">
      <c r="A211" s="53">
        <v>3431</v>
      </c>
      <c r="B211" s="232" t="s">
        <v>466</v>
      </c>
      <c r="C211" s="50" t="s">
        <v>467</v>
      </c>
      <c r="D211" s="242">
        <v>1659.06</v>
      </c>
      <c r="E211" s="242">
        <v>1884.2</v>
      </c>
      <c r="F211" s="52">
        <f t="shared" si="31"/>
        <v>113.57033500898099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363.65</v>
      </c>
      <c r="E213" s="242"/>
      <c r="F213" s="52">
        <f t="shared" si="31"/>
        <v>0</v>
      </c>
    </row>
    <row r="214" spans="1:6" ht="12.75" customHeight="1" x14ac:dyDescent="0.2">
      <c r="A214" s="53">
        <v>3434</v>
      </c>
      <c r="B214" s="85" t="s">
        <v>472</v>
      </c>
      <c r="C214" s="50" t="s">
        <v>473</v>
      </c>
      <c r="D214" s="242">
        <v>318.32</v>
      </c>
      <c r="E214" s="242">
        <v>327.18</v>
      </c>
      <c r="F214" s="52">
        <f t="shared" si="31"/>
        <v>102.78336265393315</v>
      </c>
    </row>
    <row r="215" spans="1:6" ht="12.75" customHeight="1" x14ac:dyDescent="0.2">
      <c r="A215" s="53">
        <v>35</v>
      </c>
      <c r="B215" s="85" t="s">
        <v>474</v>
      </c>
      <c r="C215" s="50" t="s">
        <v>475</v>
      </c>
      <c r="D215" s="51">
        <f t="shared" ref="D215:E215" si="48">D216+D219+D223</f>
        <v>13473.380000000001</v>
      </c>
      <c r="E215" s="51">
        <f t="shared" si="48"/>
        <v>20161.77</v>
      </c>
      <c r="F215" s="52">
        <f t="shared" si="31"/>
        <v>149.64151534358859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13473.380000000001</v>
      </c>
      <c r="E219" s="51">
        <f t="shared" si="50"/>
        <v>20161.77</v>
      </c>
      <c r="F219" s="52">
        <f t="shared" si="31"/>
        <v>149.64151534358859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6837.24</v>
      </c>
      <c r="E221" s="242">
        <v>14173.27</v>
      </c>
      <c r="F221" s="52">
        <f t="shared" si="31"/>
        <v>207.29519513721914</v>
      </c>
    </row>
    <row r="222" spans="1:6" ht="12.75" customHeight="1" x14ac:dyDescent="0.2">
      <c r="A222" s="53">
        <v>3523</v>
      </c>
      <c r="B222" s="85" t="s">
        <v>488</v>
      </c>
      <c r="C222" s="50" t="s">
        <v>489</v>
      </c>
      <c r="D222" s="242">
        <v>6636.14</v>
      </c>
      <c r="E222" s="242">
        <v>5988.5</v>
      </c>
      <c r="F222" s="52">
        <f t="shared" si="31"/>
        <v>90.240712221261148</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124857.76999999999</v>
      </c>
      <c r="E252" s="51">
        <f t="shared" si="63"/>
        <v>164726.82999999999</v>
      </c>
      <c r="F252" s="52">
        <f t="shared" ref="F252:F258" si="64">IF(D252&lt;&gt;0,IF(E252/D252&gt;=100,"&gt;&gt;100",E252/D252*100),"-")</f>
        <v>131.93158103015935</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124857.76999999999</v>
      </c>
      <c r="E259" s="51">
        <f t="shared" si="66"/>
        <v>164726.82999999999</v>
      </c>
      <c r="F259" s="52">
        <f t="shared" ref="F259:F262" si="67">IF(D259&lt;&gt;0,IF(E259/D259&gt;=100,"&gt;&gt;100",E259/D259*100),"-")</f>
        <v>131.93158103015935</v>
      </c>
    </row>
    <row r="260" spans="1:6" ht="12.75" customHeight="1" x14ac:dyDescent="0.2">
      <c r="A260" s="53">
        <v>3721</v>
      </c>
      <c r="B260" s="85" t="s">
        <v>560</v>
      </c>
      <c r="C260" s="50" t="s">
        <v>561</v>
      </c>
      <c r="D260" s="242">
        <v>54588.9</v>
      </c>
      <c r="E260" s="242">
        <v>48021.74</v>
      </c>
      <c r="F260" s="52">
        <f t="shared" si="67"/>
        <v>87.969788729943261</v>
      </c>
    </row>
    <row r="261" spans="1:6" ht="12.75" customHeight="1" x14ac:dyDescent="0.2">
      <c r="A261" s="53">
        <v>3722</v>
      </c>
      <c r="B261" s="85" t="s">
        <v>562</v>
      </c>
      <c r="C261" s="50" t="s">
        <v>563</v>
      </c>
      <c r="D261" s="242">
        <v>70268.87</v>
      </c>
      <c r="E261" s="242">
        <v>116705.09</v>
      </c>
      <c r="F261" s="52">
        <f t="shared" si="67"/>
        <v>166.08362992033315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137216.74</v>
      </c>
      <c r="E263" s="51">
        <f t="shared" si="68"/>
        <v>167301.61000000002</v>
      </c>
      <c r="F263" s="52">
        <f t="shared" ref="F263:F267" si="69">IF(D263&lt;&gt;0,IF(E263/D263&gt;=100,"&gt;&gt;100",E263/D263*100),"-")</f>
        <v>121.92507269885586</v>
      </c>
    </row>
    <row r="264" spans="1:6" ht="12.75" customHeight="1" x14ac:dyDescent="0.2">
      <c r="A264" s="53">
        <v>381</v>
      </c>
      <c r="B264" s="85" t="s">
        <v>568</v>
      </c>
      <c r="C264" s="50" t="s">
        <v>569</v>
      </c>
      <c r="D264" s="51">
        <f t="shared" ref="D264:E264" si="70">SUM(D265:D267)</f>
        <v>104728.79</v>
      </c>
      <c r="E264" s="51">
        <f t="shared" si="70"/>
        <v>165651.61000000002</v>
      </c>
      <c r="F264" s="52">
        <f t="shared" si="69"/>
        <v>158.17198881033573</v>
      </c>
    </row>
    <row r="265" spans="1:6" ht="12.75" customHeight="1" x14ac:dyDescent="0.2">
      <c r="A265" s="53">
        <v>3811</v>
      </c>
      <c r="B265" s="85" t="s">
        <v>570</v>
      </c>
      <c r="C265" s="50" t="s">
        <v>571</v>
      </c>
      <c r="D265" s="242">
        <v>104728.79</v>
      </c>
      <c r="E265" s="242">
        <v>163492.72</v>
      </c>
      <c r="F265" s="52">
        <f t="shared" si="69"/>
        <v>156.11057857156567</v>
      </c>
    </row>
    <row r="266" spans="1:6" ht="12.75" customHeight="1" x14ac:dyDescent="0.2">
      <c r="A266" s="53">
        <v>3812</v>
      </c>
      <c r="B266" s="85" t="s">
        <v>572</v>
      </c>
      <c r="C266" s="50" t="s">
        <v>573</v>
      </c>
      <c r="D266" s="242">
        <v>0</v>
      </c>
      <c r="E266" s="242">
        <v>2158.89</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10652.25</v>
      </c>
      <c r="E268" s="51">
        <f t="shared" si="71"/>
        <v>1350</v>
      </c>
      <c r="F268" s="52">
        <f t="shared" ref="F268:F272" si="72">IF(D268&lt;&gt;0,IF(E268/D268&gt;=100,"&gt;&gt;100",E268/D268*100),"-")</f>
        <v>12.673378863620362</v>
      </c>
    </row>
    <row r="269" spans="1:6" ht="12.75" customHeight="1" x14ac:dyDescent="0.2">
      <c r="A269" s="53">
        <v>3821</v>
      </c>
      <c r="B269" s="85" t="s">
        <v>578</v>
      </c>
      <c r="C269" s="50" t="s">
        <v>579</v>
      </c>
      <c r="D269" s="242">
        <v>10652.25</v>
      </c>
      <c r="E269" s="242">
        <v>1350</v>
      </c>
      <c r="F269" s="52">
        <f t="shared" si="72"/>
        <v>12.673378863620362</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4542.2</v>
      </c>
      <c r="E273" s="51">
        <f t="shared" si="73"/>
        <v>300</v>
      </c>
      <c r="F273" s="52">
        <f t="shared" ref="F273:F284" si="74">IF(D273&lt;&gt;0,IF(E273/D273&gt;=100,"&gt;&gt;100",E273/D273*100),"-")</f>
        <v>6.6047289859539431</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4542.2</v>
      </c>
      <c r="E277" s="242">
        <v>300</v>
      </c>
      <c r="F277" s="52">
        <f t="shared" si="74"/>
        <v>6.6047289859539431</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17293.5</v>
      </c>
      <c r="E279" s="51">
        <f t="shared" si="75"/>
        <v>0</v>
      </c>
      <c r="F279" s="52">
        <f t="shared" si="74"/>
        <v>0</v>
      </c>
    </row>
    <row r="280" spans="1:6" ht="22.8" x14ac:dyDescent="0.2">
      <c r="A280" s="53">
        <v>3861</v>
      </c>
      <c r="B280" s="85" t="s">
        <v>599</v>
      </c>
      <c r="C280" s="50" t="s">
        <v>600</v>
      </c>
      <c r="D280" s="242">
        <v>17293.5</v>
      </c>
      <c r="E280" s="242"/>
      <c r="F280" s="52">
        <f t="shared" si="74"/>
        <v>0</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830058.52999999991</v>
      </c>
      <c r="E289" s="51">
        <f t="shared" si="79"/>
        <v>919610.91</v>
      </c>
      <c r="F289" s="52">
        <f t="shared" si="76"/>
        <v>110.78868257639616</v>
      </c>
    </row>
    <row r="290" spans="1:6" ht="12.75" customHeight="1" x14ac:dyDescent="0.2">
      <c r="A290" s="53" t="s">
        <v>609</v>
      </c>
      <c r="B290" s="85" t="s">
        <v>620</v>
      </c>
      <c r="C290" s="50" t="s">
        <v>621</v>
      </c>
      <c r="D290" s="51">
        <f>IF(D6&gt;=D289,D6-D289,0)</f>
        <v>676995.12000000023</v>
      </c>
      <c r="E290" s="51">
        <f>IF(E6&gt;=E289,E6-E289,0)</f>
        <v>513122.1</v>
      </c>
      <c r="F290" s="52">
        <f t="shared" si="76"/>
        <v>75.794061853798851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542311.22</v>
      </c>
      <c r="E292" s="242">
        <v>523525.76</v>
      </c>
      <c r="F292" s="52">
        <f t="shared" si="76"/>
        <v>96.536037001041592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79769.33</v>
      </c>
      <c r="E294" s="242">
        <v>93390.69</v>
      </c>
      <c r="F294" s="52">
        <f t="shared" si="76"/>
        <v>117.07593632790949</v>
      </c>
    </row>
    <row r="295" spans="1:6" ht="12" x14ac:dyDescent="0.2">
      <c r="A295" s="53">
        <v>9661</v>
      </c>
      <c r="B295" s="85" t="s">
        <v>630</v>
      </c>
      <c r="C295" s="50" t="s">
        <v>631</v>
      </c>
      <c r="D295" s="242">
        <v>394.08</v>
      </c>
      <c r="E295" s="242">
        <v>1096.8599999999999</v>
      </c>
      <c r="F295" s="52">
        <f t="shared" si="76"/>
        <v>278.33434835566379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76979.23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76979.23</v>
      </c>
      <c r="E299" s="51">
        <f t="shared" si="82"/>
        <v>0</v>
      </c>
      <c r="F299" s="52">
        <f t="shared" si="81"/>
        <v>0</v>
      </c>
    </row>
    <row r="300" spans="1:6" ht="12" x14ac:dyDescent="0.2">
      <c r="A300" s="53">
        <v>711</v>
      </c>
      <c r="B300" s="85" t="s">
        <v>639</v>
      </c>
      <c r="C300" s="50" t="s">
        <v>640</v>
      </c>
      <c r="D300" s="51">
        <f t="shared" ref="D300:E300" si="83">SUM(D301:D303)</f>
        <v>76979.23</v>
      </c>
      <c r="E300" s="51">
        <f t="shared" si="83"/>
        <v>0</v>
      </c>
      <c r="F300" s="52">
        <f t="shared" si="81"/>
        <v>0</v>
      </c>
    </row>
    <row r="301" spans="1:6" ht="12.75" customHeight="1" x14ac:dyDescent="0.2">
      <c r="A301" s="53">
        <v>7111</v>
      </c>
      <c r="B301" s="85" t="s">
        <v>641</v>
      </c>
      <c r="C301" s="50" t="s">
        <v>642</v>
      </c>
      <c r="D301" s="242">
        <v>76979.23</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560439.38</v>
      </c>
      <c r="E350" s="51">
        <f t="shared" si="95"/>
        <v>377321.82999999996</v>
      </c>
      <c r="F350" s="52">
        <f t="shared" si="81"/>
        <v>67.326073695963331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556189.77</v>
      </c>
      <c r="E363" s="51">
        <f t="shared" si="99"/>
        <v>317934.67</v>
      </c>
      <c r="F363" s="52">
        <f t="shared" si="81"/>
        <v>57.1629841375903</v>
      </c>
    </row>
    <row r="364" spans="1:6" ht="12.75" customHeight="1" x14ac:dyDescent="0.2">
      <c r="A364" s="53">
        <v>421</v>
      </c>
      <c r="B364" s="85" t="s">
        <v>759</v>
      </c>
      <c r="C364" s="50" t="s">
        <v>760</v>
      </c>
      <c r="D364" s="51">
        <f t="shared" ref="D364:E364" si="100">SUM(D365:D368)</f>
        <v>536728.28</v>
      </c>
      <c r="E364" s="51">
        <f t="shared" si="100"/>
        <v>275576.64</v>
      </c>
      <c r="F364" s="52">
        <f t="shared" si="81"/>
        <v>51.343789822291463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35163.25</v>
      </c>
      <c r="E366" s="242"/>
      <c r="F366" s="52">
        <f t="shared" si="81"/>
        <v>0</v>
      </c>
    </row>
    <row r="367" spans="1:6" ht="12.75" customHeight="1" x14ac:dyDescent="0.2">
      <c r="A367" s="53">
        <v>4213</v>
      </c>
      <c r="B367" s="85" t="s">
        <v>669</v>
      </c>
      <c r="C367" s="50" t="s">
        <v>763</v>
      </c>
      <c r="D367" s="242">
        <v>314003.37</v>
      </c>
      <c r="E367" s="242">
        <v>171567.01</v>
      </c>
      <c r="F367" s="52">
        <f t="shared" si="81"/>
        <v>54.638588751451941</v>
      </c>
    </row>
    <row r="368" spans="1:6" ht="12.75" customHeight="1" x14ac:dyDescent="0.2">
      <c r="A368" s="53">
        <v>4214</v>
      </c>
      <c r="B368" s="85" t="s">
        <v>671</v>
      </c>
      <c r="C368" s="50" t="s">
        <v>764</v>
      </c>
      <c r="D368" s="242">
        <v>187561.66</v>
      </c>
      <c r="E368" s="242">
        <v>104009.63</v>
      </c>
      <c r="F368" s="52">
        <f t="shared" si="81"/>
        <v>55.453566576452786</v>
      </c>
    </row>
    <row r="369" spans="1:6" ht="12.75" customHeight="1" x14ac:dyDescent="0.2">
      <c r="A369" s="53">
        <v>422</v>
      </c>
      <c r="B369" s="85" t="s">
        <v>765</v>
      </c>
      <c r="C369" s="50" t="s">
        <v>766</v>
      </c>
      <c r="D369" s="51">
        <f t="shared" ref="D369:E369" si="101">SUM(D370:D377)</f>
        <v>15307.400000000001</v>
      </c>
      <c r="E369" s="51">
        <f t="shared" si="101"/>
        <v>39397.789999999994</v>
      </c>
      <c r="F369" s="52">
        <f t="shared" si="81"/>
        <v>257.37741223199231</v>
      </c>
    </row>
    <row r="370" spans="1:6" ht="12.75" customHeight="1" x14ac:dyDescent="0.2">
      <c r="A370" s="53">
        <v>4221</v>
      </c>
      <c r="B370" s="85" t="s">
        <v>675</v>
      </c>
      <c r="C370" s="50" t="s">
        <v>767</v>
      </c>
      <c r="D370" s="242">
        <v>1173.25</v>
      </c>
      <c r="E370" s="242">
        <v>19977.53</v>
      </c>
      <c r="F370" s="52">
        <f t="shared" si="81"/>
        <v>1702.7513317707221</v>
      </c>
    </row>
    <row r="371" spans="1:6" ht="12.75" customHeight="1" x14ac:dyDescent="0.2">
      <c r="A371" s="53">
        <v>4222</v>
      </c>
      <c r="B371" s="85" t="s">
        <v>768</v>
      </c>
      <c r="C371" s="50" t="s">
        <v>769</v>
      </c>
      <c r="D371" s="242">
        <v>721.99</v>
      </c>
      <c r="E371" s="242">
        <v>2637.16</v>
      </c>
      <c r="F371" s="52">
        <f t="shared" si="81"/>
        <v>365.26267676837625</v>
      </c>
    </row>
    <row r="372" spans="1:6" ht="12.75" customHeight="1" x14ac:dyDescent="0.2">
      <c r="A372" s="53">
        <v>4223</v>
      </c>
      <c r="B372" s="85" t="s">
        <v>679</v>
      </c>
      <c r="C372" s="50" t="s">
        <v>770</v>
      </c>
      <c r="D372" s="242">
        <v>161.79</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13250.37</v>
      </c>
      <c r="E376" s="242">
        <v>16783.099999999999</v>
      </c>
      <c r="F376" s="52">
        <f t="shared" si="81"/>
        <v>126.66136870140228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4154.09</v>
      </c>
      <c r="E391" s="51">
        <f t="shared" si="105"/>
        <v>2960.24</v>
      </c>
      <c r="F391" s="52">
        <f t="shared" si="81"/>
        <v>71.260853760992177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4154.09</v>
      </c>
      <c r="E393" s="242">
        <v>2960.24</v>
      </c>
      <c r="F393" s="52">
        <f t="shared" si="81"/>
        <v>71.260853760992177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4249.6099999999997</v>
      </c>
      <c r="E402" s="51">
        <f t="shared" si="109"/>
        <v>59387.16</v>
      </c>
      <c r="F402" s="52">
        <f t="shared" si="81"/>
        <v>1397.4731798918019</v>
      </c>
    </row>
    <row r="403" spans="1:6" ht="12.75" customHeight="1" x14ac:dyDescent="0.2">
      <c r="A403" s="53">
        <v>451</v>
      </c>
      <c r="B403" s="85" t="s">
        <v>812</v>
      </c>
      <c r="C403" s="50" t="s">
        <v>813</v>
      </c>
      <c r="D403" s="242">
        <v>4249.6099999999997</v>
      </c>
      <c r="E403" s="242">
        <v>59387.16</v>
      </c>
      <c r="F403" s="52">
        <f t="shared" si="81"/>
        <v>1397.4731798918019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483460.15</v>
      </c>
      <c r="E408" s="51">
        <f t="shared" si="111"/>
        <v>377321.82999999996</v>
      </c>
      <c r="F408" s="52">
        <f t="shared" si="81"/>
        <v>78.046107833292965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139127.71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1584032.8800000001</v>
      </c>
      <c r="E412" s="51">
        <f>E6+E298</f>
        <v>1432733.01</v>
      </c>
      <c r="F412" s="52">
        <f t="shared" si="81"/>
        <v>90.448438797558282</v>
      </c>
    </row>
    <row r="413" spans="1:6" ht="12.75" customHeight="1" x14ac:dyDescent="0.2">
      <c r="A413" s="53" t="s">
        <v>609</v>
      </c>
      <c r="B413" s="85" t="s">
        <v>832</v>
      </c>
      <c r="C413" s="50" t="s">
        <v>833</v>
      </c>
      <c r="D413" s="51">
        <f t="shared" ref="D413:E413" si="112">D289+D350</f>
        <v>1390497.91</v>
      </c>
      <c r="E413" s="51">
        <f t="shared" si="112"/>
        <v>1296932.74</v>
      </c>
      <c r="F413" s="52">
        <f t="shared" si="81"/>
        <v>93.27110315469659</v>
      </c>
    </row>
    <row r="414" spans="1:6" ht="12.75" customHeight="1" x14ac:dyDescent="0.2">
      <c r="A414" s="53" t="s">
        <v>609</v>
      </c>
      <c r="B414" s="85" t="s">
        <v>834</v>
      </c>
      <c r="C414" s="50" t="s">
        <v>835</v>
      </c>
      <c r="D414" s="51">
        <f t="shared" ref="D414:E414" si="113">IF(D412&gt;=D413,D412-D413,0)</f>
        <v>193534.9700000002</v>
      </c>
      <c r="E414" s="51">
        <f t="shared" si="113"/>
        <v>135800.27000000002</v>
      </c>
      <c r="F414" s="52">
        <f t="shared" si="81"/>
        <v>70.168337019402685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403183.51</v>
      </c>
      <c r="E416" s="51">
        <f t="shared" si="115"/>
        <v>523525.76</v>
      </c>
      <c r="F416" s="52">
        <f t="shared" si="81"/>
        <v>129.84800891286451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79769.33</v>
      </c>
      <c r="E418" s="62">
        <f t="shared" si="117"/>
        <v>93390.69</v>
      </c>
      <c r="F418" s="57">
        <f t="shared" si="81"/>
        <v>117.07593632790949</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59522.81</v>
      </c>
      <c r="E528" s="51">
        <f t="shared" si="148"/>
        <v>0</v>
      </c>
      <c r="F528" s="52">
        <f t="shared" si="119"/>
        <v>0</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59522.81</v>
      </c>
      <c r="E593" s="51">
        <f t="shared" si="167"/>
        <v>0</v>
      </c>
      <c r="F593" s="52">
        <f t="shared" si="119"/>
        <v>0</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40894.879999999997</v>
      </c>
      <c r="E612" s="51">
        <f t="shared" si="172"/>
        <v>0</v>
      </c>
      <c r="F612" s="52">
        <f t="shared" si="119"/>
        <v>0</v>
      </c>
    </row>
    <row r="613" spans="1:6" ht="22.8" x14ac:dyDescent="0.2">
      <c r="A613" s="53">
        <v>5453</v>
      </c>
      <c r="B613" s="232" t="s">
        <v>1224</v>
      </c>
      <c r="C613" s="50" t="s">
        <v>1225</v>
      </c>
      <c r="D613" s="242">
        <v>40894.879999999997</v>
      </c>
      <c r="E613" s="242">
        <v>0</v>
      </c>
      <c r="F613" s="52">
        <f t="shared" si="119"/>
        <v>0</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18627.93</v>
      </c>
      <c r="E617" s="51">
        <f t="shared" si="173"/>
        <v>0</v>
      </c>
      <c r="F617" s="52">
        <f t="shared" si="119"/>
        <v>0</v>
      </c>
    </row>
    <row r="618" spans="1:6" ht="12.75" customHeight="1" x14ac:dyDescent="0.2">
      <c r="A618" s="53">
        <v>5471</v>
      </c>
      <c r="B618" s="85" t="s">
        <v>1234</v>
      </c>
      <c r="C618" s="50" t="s">
        <v>1235</v>
      </c>
      <c r="D618" s="242">
        <v>18627.93</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59522.81</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13669.91</v>
      </c>
      <c r="E638" s="242">
        <v>0</v>
      </c>
      <c r="F638" s="52">
        <f t="shared" si="119"/>
        <v>0</v>
      </c>
    </row>
    <row r="639" spans="1:6" ht="12.75" customHeight="1" x14ac:dyDescent="0.2">
      <c r="A639" s="53" t="s">
        <v>609</v>
      </c>
      <c r="B639" s="85" t="s">
        <v>1276</v>
      </c>
      <c r="C639" s="50" t="s">
        <v>1277</v>
      </c>
      <c r="D639" s="51">
        <f t="shared" ref="D639:E639" si="180">D412+D420</f>
        <v>1584032.8800000001</v>
      </c>
      <c r="E639" s="51">
        <f t="shared" si="180"/>
        <v>1432733.01</v>
      </c>
      <c r="F639" s="52">
        <f t="shared" si="119"/>
        <v>90.448438797558282</v>
      </c>
    </row>
    <row r="640" spans="1:6" ht="12.75" customHeight="1" x14ac:dyDescent="0.2">
      <c r="A640" s="53" t="s">
        <v>609</v>
      </c>
      <c r="B640" s="85" t="s">
        <v>1278</v>
      </c>
      <c r="C640" s="50" t="s">
        <v>1279</v>
      </c>
      <c r="D640" s="51">
        <f t="shared" ref="D640:E640" si="181">D413+D528</f>
        <v>1450020.72</v>
      </c>
      <c r="E640" s="51">
        <f t="shared" si="181"/>
        <v>1296932.74</v>
      </c>
      <c r="F640" s="52">
        <f t="shared" si="119"/>
        <v>89.442359140909375</v>
      </c>
    </row>
    <row r="641" spans="1:6" ht="12.75" customHeight="1" x14ac:dyDescent="0.2">
      <c r="A641" s="53" t="s">
        <v>609</v>
      </c>
      <c r="B641" s="85" t="s">
        <v>1280</v>
      </c>
      <c r="C641" s="50" t="s">
        <v>1281</v>
      </c>
      <c r="D641" s="51">
        <f t="shared" ref="D641:E641" si="182">IF(D639&gt;=D640,D639-D640,0)</f>
        <v>134012.16000000015</v>
      </c>
      <c r="E641" s="51">
        <f t="shared" si="182"/>
        <v>135800.27000000002</v>
      </c>
      <c r="F641" s="52">
        <f t="shared" si="119"/>
        <v>101.33428936597983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389513.60000000003</v>
      </c>
      <c r="E643" s="51">
        <f t="shared" si="184"/>
        <v>523525.76</v>
      </c>
      <c r="F643" s="52">
        <f t="shared" si="119"/>
        <v>134.40500151984423</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523525.76000000018</v>
      </c>
      <c r="E645" s="51">
        <f t="shared" si="186"/>
        <v>659326.03</v>
      </c>
      <c r="F645" s="52">
        <f t="shared" si="119"/>
        <v>125.9395583514362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15266.49</v>
      </c>
      <c r="E647" s="243">
        <v>9801.98</v>
      </c>
      <c r="F647" s="57">
        <f t="shared" si="119"/>
        <v>64.205852163791405</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427590.26</v>
      </c>
      <c r="E649" s="242">
        <v>558001.81999999995</v>
      </c>
      <c r="F649" s="52">
        <f t="shared" ref="F649:F724" si="188">IF(D649&lt;&gt;0,IF(E649/D649&gt;=100,"&gt;&gt;100",E649/D649*100),"-")</f>
        <v>130.49918863914252</v>
      </c>
    </row>
    <row r="650" spans="1:6" ht="12.75" customHeight="1" x14ac:dyDescent="0.2">
      <c r="A650" s="53" t="s">
        <v>1297</v>
      </c>
      <c r="B650" s="85" t="s">
        <v>1298</v>
      </c>
      <c r="C650" s="50" t="s">
        <v>1297</v>
      </c>
      <c r="D650" s="242">
        <v>1687253.05</v>
      </c>
      <c r="E650" s="242">
        <v>1544332.68</v>
      </c>
      <c r="F650" s="52">
        <f t="shared" si="188"/>
        <v>91.52940514761552</v>
      </c>
    </row>
    <row r="651" spans="1:6" ht="12.75" customHeight="1" x14ac:dyDescent="0.2">
      <c r="A651" s="53" t="s">
        <v>1299</v>
      </c>
      <c r="B651" s="85" t="s">
        <v>1300</v>
      </c>
      <c r="C651" s="50" t="s">
        <v>1299</v>
      </c>
      <c r="D651" s="242">
        <v>1556841.49</v>
      </c>
      <c r="E651" s="242">
        <v>1398848.84</v>
      </c>
      <c r="F651" s="52">
        <f t="shared" si="188"/>
        <v>89.851718944103936</v>
      </c>
    </row>
    <row r="652" spans="1:6" ht="22.8" x14ac:dyDescent="0.2">
      <c r="A652" s="53">
        <v>11</v>
      </c>
      <c r="B652" s="85" t="s">
        <v>1301</v>
      </c>
      <c r="C652" s="50" t="s">
        <v>1302</v>
      </c>
      <c r="D652" s="51">
        <f t="shared" ref="D652:E652" si="189">+D649+D650-D651</f>
        <v>558001.82000000007</v>
      </c>
      <c r="E652" s="51">
        <f t="shared" si="189"/>
        <v>703485.65999999992</v>
      </c>
      <c r="F652" s="52">
        <f t="shared" si="188"/>
        <v>126.07228772121206</v>
      </c>
    </row>
    <row r="653" spans="1:6" ht="22.8" x14ac:dyDescent="0.2">
      <c r="A653" s="53" t="s">
        <v>609</v>
      </c>
      <c r="B653" s="85" t="s">
        <v>1303</v>
      </c>
      <c r="C653" s="50" t="s">
        <v>1304</v>
      </c>
      <c r="D653" s="262">
        <v>5</v>
      </c>
      <c r="E653" s="262">
        <v>5</v>
      </c>
      <c r="F653" s="52">
        <f t="shared" si="188"/>
        <v>100</v>
      </c>
    </row>
    <row r="654" spans="1:6" ht="22.8"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415671.81</v>
      </c>
      <c r="E661" s="242">
        <v>373844</v>
      </c>
      <c r="F661" s="52">
        <f t="shared" si="188"/>
        <v>89.937299332374749</v>
      </c>
    </row>
    <row r="662" spans="1:6" ht="12.75" customHeight="1" x14ac:dyDescent="0.2">
      <c r="A662" s="53">
        <v>63312</v>
      </c>
      <c r="B662" s="85" t="s">
        <v>1322</v>
      </c>
      <c r="C662" s="50" t="s">
        <v>1323</v>
      </c>
      <c r="D662" s="242">
        <v>10617.82</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36291.72</v>
      </c>
      <c r="E665" s="242">
        <v>85600</v>
      </c>
      <c r="F665" s="52">
        <f t="shared" si="188"/>
        <v>235.86647312389712</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41855.620000000003</v>
      </c>
      <c r="E694" s="242">
        <v>58961.36</v>
      </c>
      <c r="F694" s="52">
        <f t="shared" si="188"/>
        <v>140.86844251739669</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249372.26</v>
      </c>
      <c r="E698" s="242"/>
      <c r="F698" s="52">
        <f t="shared" si="188"/>
        <v>0</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3295.99</v>
      </c>
      <c r="E718" s="242">
        <v>3800.13</v>
      </c>
      <c r="F718" s="52">
        <f t="shared" si="188"/>
        <v>115.29555611515813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2018.51</v>
      </c>
      <c r="E722" s="242">
        <v>44806.89</v>
      </c>
      <c r="F722" s="52">
        <f t="shared" si="188"/>
        <v>2219.8002486982973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15924.09</v>
      </c>
      <c r="E725" s="242">
        <v>16998.29</v>
      </c>
      <c r="F725" s="52">
        <f t="shared" ref="F725:F979" si="190">IF(D725&lt;&gt;0,IF(E725/D725&gt;=100,"&gt;&gt;100",E725/D725*100),"-")</f>
        <v>106.74575438847684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6636.14</v>
      </c>
      <c r="E760" s="242">
        <v>5988.5</v>
      </c>
      <c r="F760" s="52">
        <f t="shared" si="190"/>
        <v>90.240712221261148</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35237.910000000003</v>
      </c>
      <c r="E816" s="242">
        <v>35096.74</v>
      </c>
      <c r="F816" s="52">
        <f t="shared" si="190"/>
        <v>99.599380326472243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19350.990000000002</v>
      </c>
      <c r="E819" s="242">
        <v>12925</v>
      </c>
      <c r="F819" s="52">
        <f t="shared" si="190"/>
        <v>66.792448345020077</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1811.67</v>
      </c>
      <c r="E824" s="242">
        <v>1347.34</v>
      </c>
      <c r="F824" s="52">
        <f t="shared" si="190"/>
        <v>74.370056356842014</v>
      </c>
    </row>
    <row r="825" spans="1:6" ht="12.75" customHeight="1" x14ac:dyDescent="0.2">
      <c r="A825" s="53" t="s">
        <v>1630</v>
      </c>
      <c r="B825" s="85" t="s">
        <v>1607</v>
      </c>
      <c r="C825" s="50" t="s">
        <v>1630</v>
      </c>
      <c r="D825" s="242">
        <v>849.43</v>
      </c>
      <c r="E825" s="242">
        <v>830.16</v>
      </c>
      <c r="F825" s="52">
        <f t="shared" si="190"/>
        <v>97.731419893340245</v>
      </c>
    </row>
    <row r="826" spans="1:6" ht="12.75" customHeight="1" x14ac:dyDescent="0.2">
      <c r="A826" s="53" t="s">
        <v>1631</v>
      </c>
      <c r="B826" s="85" t="s">
        <v>1632</v>
      </c>
      <c r="C826" s="50" t="s">
        <v>1631</v>
      </c>
      <c r="D826" s="242">
        <v>6020.33</v>
      </c>
      <c r="E826" s="242">
        <v>20156.39</v>
      </c>
      <c r="F826" s="52">
        <f t="shared" si="190"/>
        <v>334.80540103283374</v>
      </c>
    </row>
    <row r="827" spans="1:6" ht="12.75" customHeight="1" x14ac:dyDescent="0.2">
      <c r="A827" s="53" t="s">
        <v>1633</v>
      </c>
      <c r="B827" s="85" t="s">
        <v>1634</v>
      </c>
      <c r="C827" s="50" t="s">
        <v>1633</v>
      </c>
      <c r="D827" s="242">
        <v>426.44</v>
      </c>
      <c r="E827" s="242"/>
      <c r="F827" s="52">
        <f t="shared" si="190"/>
        <v>0</v>
      </c>
    </row>
    <row r="828" spans="1:6" ht="12.75" customHeight="1" x14ac:dyDescent="0.2">
      <c r="A828" s="53" t="s">
        <v>1635</v>
      </c>
      <c r="B828" s="85" t="s">
        <v>1636</v>
      </c>
      <c r="C828" s="50" t="s">
        <v>1635</v>
      </c>
      <c r="D828" s="242">
        <v>61161</v>
      </c>
      <c r="E828" s="242">
        <v>94371.199999999997</v>
      </c>
      <c r="F828" s="52">
        <f t="shared" si="190"/>
        <v>154.29963538856458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17293.5</v>
      </c>
      <c r="E830" s="242">
        <v>0</v>
      </c>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18627.93</v>
      </c>
      <c r="E968" s="242">
        <v>0</v>
      </c>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D245" sqref="D24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6437635.2000000002</v>
      </c>
      <c r="E6" s="229">
        <f t="shared" si="0"/>
        <v>6726526.6399999997</v>
      </c>
      <c r="F6" s="230">
        <f t="shared" ref="F6:F260" si="1">IF(D6&gt;0,IF(E6/D6&gt;=100,"&gt;&gt;100",E6/D6*100),"-")</f>
        <v>104.48753977236858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5646205.0700000003</v>
      </c>
      <c r="E7" s="104">
        <f t="shared" si="2"/>
        <v>5781841.3599999994</v>
      </c>
      <c r="F7" s="93">
        <f t="shared" si="1"/>
        <v>102.40225582171422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457417.26</v>
      </c>
      <c r="E8" s="104">
        <f>E9+E10-E11</f>
        <v>457417.24</v>
      </c>
      <c r="F8" s="93">
        <f t="shared" si="1"/>
        <v>99.999995627624543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446011.39</v>
      </c>
      <c r="E9" s="247">
        <v>446011.37</v>
      </c>
      <c r="F9" s="93">
        <f t="shared" si="1"/>
        <v>99.999995515809587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11405.87</v>
      </c>
      <c r="E10" s="247">
        <v>11405.87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2984353.2700000005</v>
      </c>
      <c r="E12" s="104">
        <f t="shared" si="3"/>
        <v>3825261.4499999993</v>
      </c>
      <c r="F12" s="93">
        <f t="shared" si="1"/>
        <v>128.17723318660589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2931855.8100000005</v>
      </c>
      <c r="E13" s="104">
        <f t="shared" si="4"/>
        <v>3751190.4699999993</v>
      </c>
      <c r="F13" s="93">
        <f t="shared" si="1"/>
        <v>127.94593981073028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966253.91</v>
      </c>
      <c r="E15" s="247">
        <v>966253.9</v>
      </c>
      <c r="F15" s="93">
        <f t="shared" si="1"/>
        <v>99.999998965075349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2133077.35</v>
      </c>
      <c r="E16" s="247">
        <v>2531946.9</v>
      </c>
      <c r="F16" s="93">
        <f t="shared" si="1"/>
        <v>118.69925392063254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1635240.47</v>
      </c>
      <c r="E17" s="247">
        <v>2241052.98</v>
      </c>
      <c r="F17" s="93">
        <f t="shared" si="1"/>
        <v>137.04730411913059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1802715.92</v>
      </c>
      <c r="E18" s="247">
        <v>1988063.31</v>
      </c>
      <c r="F18" s="93">
        <f t="shared" si="1"/>
        <v>110.28156394158877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48000.690000000017</v>
      </c>
      <c r="E19" s="104">
        <f t="shared" si="5"/>
        <v>66613.970000000016</v>
      </c>
      <c r="F19" s="93">
        <f t="shared" si="1"/>
        <v>138.77710924572125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55051.16</v>
      </c>
      <c r="E20" s="247">
        <v>65195.28</v>
      </c>
      <c r="F20" s="93">
        <f t="shared" si="1"/>
        <v>118.42671435079659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17811.189999999999</v>
      </c>
      <c r="E21" s="247">
        <v>19032.62</v>
      </c>
      <c r="F21" s="93">
        <f t="shared" si="1"/>
        <v>106.8576552156257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26975.77</v>
      </c>
      <c r="E22" s="247">
        <v>26220.91</v>
      </c>
      <c r="F22" s="93">
        <f t="shared" si="1"/>
        <v>97.201711016960786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3442.96</v>
      </c>
      <c r="E25" s="247">
        <v>3442.96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44779.85</v>
      </c>
      <c r="E26" s="247">
        <v>59323.24</v>
      </c>
      <c r="F26" s="93">
        <f t="shared" si="1"/>
        <v>132.47753174697993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100060.24</v>
      </c>
      <c r="E28" s="247">
        <v>106601.04</v>
      </c>
      <c r="F28" s="93">
        <f t="shared" si="1"/>
        <v>106.53686219421419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378.19</v>
      </c>
      <c r="E30" s="247">
        <v>378.19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378.19</v>
      </c>
      <c r="E34" s="247">
        <v>378.19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4496.7699999999895</v>
      </c>
      <c r="E45" s="104">
        <f t="shared" si="9"/>
        <v>7457.0100000000093</v>
      </c>
      <c r="F45" s="93">
        <f t="shared" si="1"/>
        <v>165.8303626825483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10012.11</v>
      </c>
      <c r="E47" s="247">
        <v>12389.43</v>
      </c>
      <c r="F47" s="93">
        <f t="shared" si="1"/>
        <v>123.74444547652791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90992.42</v>
      </c>
      <c r="E48" s="247">
        <v>90992.42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16718.560000000001</v>
      </c>
      <c r="E49" s="247">
        <v>16718.560000000001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113226.32</v>
      </c>
      <c r="E50" s="247">
        <v>112643.4</v>
      </c>
      <c r="F50" s="93">
        <f t="shared" si="1"/>
        <v>99.485172705427487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36353.82</v>
      </c>
      <c r="E54" s="247">
        <v>59056.800000000003</v>
      </c>
      <c r="F54" s="93">
        <f t="shared" si="1"/>
        <v>162.45005339191317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36353.82</v>
      </c>
      <c r="E55" s="247">
        <v>59056.800000000003</v>
      </c>
      <c r="F55" s="93">
        <f t="shared" si="1"/>
        <v>162.45005339191317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2204434.54</v>
      </c>
      <c r="E56" s="104">
        <f t="shared" si="11"/>
        <v>1499162.67</v>
      </c>
      <c r="F56" s="93">
        <f t="shared" si="1"/>
        <v>68.006676669110803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2204434.54</v>
      </c>
      <c r="E57" s="247">
        <v>1499162.67</v>
      </c>
      <c r="F57" s="93">
        <f t="shared" si="1"/>
        <v>68.006676669110803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791430.12999999989</v>
      </c>
      <c r="E68" s="104">
        <f t="shared" si="13"/>
        <v>944685.28</v>
      </c>
      <c r="F68" s="93">
        <f t="shared" si="1"/>
        <v>119.36433099912436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558001.81999999995</v>
      </c>
      <c r="E69" s="104">
        <f t="shared" si="14"/>
        <v>703485.66</v>
      </c>
      <c r="F69" s="93">
        <f t="shared" si="1"/>
        <v>126.07228772121211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558001.81999999995</v>
      </c>
      <c r="E70" s="104">
        <f t="shared" si="15"/>
        <v>703485.66</v>
      </c>
      <c r="F70" s="93">
        <f t="shared" si="1"/>
        <v>126.07228772121211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558001.81999999995</v>
      </c>
      <c r="E72" s="247">
        <v>703485.66</v>
      </c>
      <c r="F72" s="93">
        <f t="shared" si="1"/>
        <v>126.07228772121211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579.37</v>
      </c>
      <c r="E78" s="104">
        <f>E79+SUM(E82:E84)-E85+E86</f>
        <v>193.81</v>
      </c>
      <c r="F78" s="93">
        <f t="shared" si="1"/>
        <v>33.451852874674216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579.37</v>
      </c>
      <c r="E86" s="247">
        <v>193.81</v>
      </c>
      <c r="F86" s="93">
        <f t="shared" si="1"/>
        <v>33.451852874674216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137813.13</v>
      </c>
      <c r="E134" s="104">
        <f t="shared" si="23"/>
        <v>137813.13</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137813.13</v>
      </c>
      <c r="E135" s="104">
        <f t="shared" si="24"/>
        <v>137813.13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137813.13</v>
      </c>
      <c r="E141" s="247">
        <v>137813.13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79769.320000000007</v>
      </c>
      <c r="E146" s="104">
        <f t="shared" si="26"/>
        <v>93390.7</v>
      </c>
      <c r="F146" s="93">
        <f t="shared" si="1"/>
        <v>117.07596354087009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88461.22</v>
      </c>
      <c r="E147" s="247">
        <v>92436.82</v>
      </c>
      <c r="F147" s="93">
        <f t="shared" si="1"/>
        <v>104.49417270076087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57422.28</v>
      </c>
      <c r="E158" s="247">
        <v>79608.639999999999</v>
      </c>
      <c r="F158" s="93">
        <f t="shared" si="1"/>
        <v>138.6371979656677</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48935.67</v>
      </c>
      <c r="E159" s="247">
        <v>33043.49</v>
      </c>
      <c r="F159" s="93">
        <f t="shared" si="1"/>
        <v>67.524343694487072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394.08</v>
      </c>
      <c r="E160" s="247">
        <v>1096.8599999999999</v>
      </c>
      <c r="F160" s="93">
        <f t="shared" si="1"/>
        <v>278.33434835566379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115443.93</v>
      </c>
      <c r="E163" s="247">
        <v>112795.11</v>
      </c>
      <c r="F163" s="93">
        <f t="shared" si="1"/>
        <v>97.705535492424772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15266.49</v>
      </c>
      <c r="E170" s="104">
        <f t="shared" si="29"/>
        <v>9801.98</v>
      </c>
      <c r="F170" s="93">
        <f t="shared" si="1"/>
        <v>64.205852163791405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15266.49</v>
      </c>
      <c r="E173" s="247">
        <v>9801.98</v>
      </c>
      <c r="F173" s="93">
        <f t="shared" si="1"/>
        <v>64.205852163791405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6437635.1999999993</v>
      </c>
      <c r="E175" s="104">
        <f t="shared" si="30"/>
        <v>6726526.6400000006</v>
      </c>
      <c r="F175" s="93">
        <f t="shared" si="1"/>
        <v>104.48753977236859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50321.91</v>
      </c>
      <c r="E176" s="104">
        <f t="shared" si="31"/>
        <v>54155.420000000006</v>
      </c>
      <c r="F176" s="93">
        <f t="shared" si="1"/>
        <v>107.61797396005042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50321.91</v>
      </c>
      <c r="E177" s="104">
        <f t="shared" si="32"/>
        <v>54155.420000000006</v>
      </c>
      <c r="F177" s="93">
        <f t="shared" si="1"/>
        <v>107.61797396005042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13826.66</v>
      </c>
      <c r="E178" s="247">
        <v>8455.1200000000008</v>
      </c>
      <c r="F178" s="93">
        <f t="shared" si="1"/>
        <v>61.150849156629306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14032.71</v>
      </c>
      <c r="E179" s="247">
        <v>9237.11</v>
      </c>
      <c r="F179" s="93">
        <f t="shared" si="1"/>
        <v>65.825560422755132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239.58</v>
      </c>
      <c r="E180" s="104">
        <f t="shared" si="33"/>
        <v>255.86</v>
      </c>
      <c r="F180" s="93">
        <f t="shared" si="1"/>
        <v>106.79522497704316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239.58</v>
      </c>
      <c r="E183" s="247">
        <v>255.86</v>
      </c>
      <c r="F183" s="93">
        <f t="shared" si="1"/>
        <v>106.79522497704316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5854.96</v>
      </c>
      <c r="E186" s="247">
        <v>5714.54</v>
      </c>
      <c r="F186" s="93">
        <f t="shared" si="1"/>
        <v>97.601691557243768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16368</v>
      </c>
      <c r="E188" s="247">
        <v>30492.79</v>
      </c>
      <c r="F188" s="93">
        <f t="shared" si="1"/>
        <v>186.29514907135876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6387313.2899999991</v>
      </c>
      <c r="E237" s="104">
        <f t="shared" si="41"/>
        <v>6672371.2200000007</v>
      </c>
      <c r="F237" s="93">
        <f t="shared" si="1"/>
        <v>104.46287691017582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5784018.1999999993</v>
      </c>
      <c r="E238" s="104">
        <f t="shared" si="42"/>
        <v>5919654.5</v>
      </c>
      <c r="F238" s="93">
        <f t="shared" si="1"/>
        <v>102.34501855474801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5784018.1999999993</v>
      </c>
      <c r="E239" s="104">
        <f t="shared" si="43"/>
        <v>5919654.5</v>
      </c>
      <c r="F239" s="93">
        <f t="shared" si="1"/>
        <v>102.34501855474801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5110160.22</v>
      </c>
      <c r="E240" s="247">
        <v>5245796.5199999996</v>
      </c>
      <c r="F240" s="93">
        <f t="shared" si="1"/>
        <v>102.65424750224368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673857.98</v>
      </c>
      <c r="E241" s="247">
        <v>673857.98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523525.75999999989</v>
      </c>
      <c r="E245" s="104">
        <f t="shared" si="45"/>
        <v>659326.03</v>
      </c>
      <c r="F245" s="93">
        <f t="shared" si="1"/>
        <v>125.93955835143626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1436262.67</v>
      </c>
      <c r="E246" s="104">
        <f t="shared" si="46"/>
        <v>892086.5</v>
      </c>
      <c r="F246" s="93">
        <f t="shared" si="1"/>
        <v>62.111653991536244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1436262.67</v>
      </c>
      <c r="E247" s="247">
        <v>892086.5</v>
      </c>
      <c r="F247" s="93">
        <f t="shared" si="1"/>
        <v>62.111653991536244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912736.91</v>
      </c>
      <c r="E250" s="104">
        <f t="shared" si="47"/>
        <v>232760.47</v>
      </c>
      <c r="F250" s="93">
        <f t="shared" si="1"/>
        <v>25.50137585648859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839544.17</v>
      </c>
      <c r="E252" s="247">
        <v>232760.47</v>
      </c>
      <c r="F252" s="93">
        <f t="shared" si="1"/>
        <v>27.724624661499348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73192.740000000005</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79769.33</v>
      </c>
      <c r="E255" s="247">
        <v>93390.69</v>
      </c>
      <c r="F255" s="93">
        <f t="shared" si="1"/>
        <v>117.07593632790949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469224.64</v>
      </c>
      <c r="E259" s="104">
        <f t="shared" si="49"/>
        <v>643224.64</v>
      </c>
      <c r="F259" s="93">
        <f t="shared" si="1"/>
        <v>137.08245159503986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469224.64</v>
      </c>
      <c r="E260" s="248">
        <v>643224.64</v>
      </c>
      <c r="F260" s="97">
        <f t="shared" si="1"/>
        <v>137.08245159503986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172709.24</v>
      </c>
      <c r="E264" s="247">
        <v>206185.81</v>
      </c>
      <c r="F264" s="93">
        <f t="shared" si="50"/>
        <v>119.38319571089538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22504.01</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526.28</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53.09</v>
      </c>
      <c r="E271" s="247">
        <v>193.81</v>
      </c>
      <c r="F271" s="93">
        <f t="shared" si="50"/>
        <v>365.0593332077604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335.31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49986.6</v>
      </c>
      <c r="E288" s="247">
        <v>54155.42</v>
      </c>
      <c r="F288" s="93">
        <f t="shared" si="50"/>
        <v>108.33987508652318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16208.73</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 workbookViewId="0">
      <selection activeCell="D15" sqref="D1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189278.11000000002</v>
      </c>
      <c r="E5" s="79">
        <f t="shared" si="0"/>
        <v>237072.15000000002</v>
      </c>
      <c r="F5" s="80">
        <f t="shared" ref="F5:F141" si="1">IF(D5&gt;0,IF(E5/D5&gt;=100,"&gt;&gt;100",E5/D5*100),"-")</f>
        <v>125.25069592041045</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94236.7</v>
      </c>
      <c r="E6" s="81">
        <f t="shared" si="2"/>
        <v>109868.04000000001</v>
      </c>
      <c r="F6" s="63">
        <f t="shared" si="1"/>
        <v>116.58731683091621</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89694.48</v>
      </c>
      <c r="E7" s="249">
        <v>99505.27</v>
      </c>
      <c r="F7" s="63">
        <f t="shared" si="1"/>
        <v>110.93800867121367</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4542.22</v>
      </c>
      <c r="E8" s="249">
        <v>10362.77</v>
      </c>
      <c r="F8" s="63">
        <f t="shared" si="1"/>
        <v>228.14328676286047</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90887.32</v>
      </c>
      <c r="E13" s="81">
        <f t="shared" si="4"/>
        <v>105016.8</v>
      </c>
      <c r="F13" s="63">
        <f t="shared" si="1"/>
        <v>115.54615099223962</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90887.32</v>
      </c>
      <c r="E14" s="249">
        <v>105016.8</v>
      </c>
      <c r="F14" s="63">
        <f t="shared" si="1"/>
        <v>115.54615099223962</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4154.09</v>
      </c>
      <c r="E19" s="249">
        <v>22187.31</v>
      </c>
      <c r="F19" s="63">
        <f t="shared" si="1"/>
        <v>534.10759035071464</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18037.599999999999</v>
      </c>
      <c r="E28" s="81">
        <f t="shared" si="6"/>
        <v>33806.85</v>
      </c>
      <c r="F28" s="63">
        <f t="shared" si="1"/>
        <v>187.42432474386837</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16644.009999999998</v>
      </c>
      <c r="E30" s="249">
        <v>31253.21</v>
      </c>
      <c r="F30" s="63">
        <f t="shared" si="1"/>
        <v>187.77452068341705</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1393.59</v>
      </c>
      <c r="E34" s="249">
        <v>2553.64</v>
      </c>
      <c r="F34" s="63">
        <f t="shared" si="1"/>
        <v>183.2418430097805</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515467.85</v>
      </c>
      <c r="E35" s="81">
        <f t="shared" si="7"/>
        <v>288535.11</v>
      </c>
      <c r="F35" s="63">
        <f t="shared" si="1"/>
        <v>55.975384303793142</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8626.98</v>
      </c>
      <c r="E36" s="81">
        <f t="shared" si="8"/>
        <v>0</v>
      </c>
      <c r="F36" s="63">
        <f t="shared" si="1"/>
        <v>0</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8626.98</v>
      </c>
      <c r="E38" s="249"/>
      <c r="F38" s="63">
        <f t="shared" si="1"/>
        <v>0</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5609.36</v>
      </c>
      <c r="E39" s="81">
        <f t="shared" si="9"/>
        <v>14185.38</v>
      </c>
      <c r="F39" s="63">
        <f t="shared" si="1"/>
        <v>252.88767346007387</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5609.36</v>
      </c>
      <c r="E40" s="249">
        <v>14185.38</v>
      </c>
      <c r="F40" s="63">
        <f t="shared" si="1"/>
        <v>252.88767346007387</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6837.24</v>
      </c>
      <c r="E50" s="81">
        <f t="shared" si="11"/>
        <v>20161.77</v>
      </c>
      <c r="F50" s="63">
        <f t="shared" si="1"/>
        <v>294.88170665356199</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6837.24</v>
      </c>
      <c r="E52" s="249">
        <v>20161.77</v>
      </c>
      <c r="F52" s="63">
        <f t="shared" si="1"/>
        <v>294.88170665356199</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494188.55</v>
      </c>
      <c r="E54" s="81">
        <f t="shared" si="12"/>
        <v>254187.96</v>
      </c>
      <c r="F54" s="63">
        <f t="shared" si="1"/>
        <v>51.435420751856753</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494188.55</v>
      </c>
      <c r="E55" s="249">
        <v>254187.96</v>
      </c>
      <c r="F55" s="63">
        <f t="shared" si="1"/>
        <v>51.435420751856753</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205.72</v>
      </c>
      <c r="E74" s="249"/>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15768.43</v>
      </c>
      <c r="E75" s="81">
        <f t="shared" si="15"/>
        <v>39581.56</v>
      </c>
      <c r="F75" s="63">
        <f t="shared" si="1"/>
        <v>251.01776143851984</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15768.43</v>
      </c>
      <c r="E76" s="249">
        <v>39581.56</v>
      </c>
      <c r="F76" s="63">
        <f t="shared" si="1"/>
        <v>251.01776143851984</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280755.19999999995</v>
      </c>
      <c r="E82" s="81">
        <f t="shared" si="16"/>
        <v>284008.33</v>
      </c>
      <c r="F82" s="63">
        <f t="shared" si="1"/>
        <v>101.15870694469776</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159997.59</v>
      </c>
      <c r="E84" s="249">
        <v>202473.75</v>
      </c>
      <c r="F84" s="63">
        <f t="shared" si="1"/>
        <v>126.54799987924818</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17293.5</v>
      </c>
      <c r="E85" s="249"/>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32325.71</v>
      </c>
      <c r="E86" s="249">
        <v>19010.34</v>
      </c>
      <c r="F86" s="63">
        <f t="shared" si="1"/>
        <v>58.808731501953091</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71138.399999999994</v>
      </c>
      <c r="E88" s="249">
        <v>62524.24</v>
      </c>
      <c r="F88" s="63">
        <f t="shared" si="1"/>
        <v>87.890984334761541</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209588.01000000004</v>
      </c>
      <c r="E107" s="81">
        <f t="shared" si="21"/>
        <v>191487.61</v>
      </c>
      <c r="F107" s="63">
        <f t="shared" si="1"/>
        <v>91.363818951284443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162559.92000000001</v>
      </c>
      <c r="E108" s="249">
        <v>180294.71</v>
      </c>
      <c r="F108" s="63">
        <f t="shared" si="1"/>
        <v>110.9096940992589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3894.88</v>
      </c>
      <c r="E109" s="249">
        <v>4642.8999999999996</v>
      </c>
      <c r="F109" s="63">
        <f t="shared" si="1"/>
        <v>119.2052129975763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19146.509999999998</v>
      </c>
      <c r="E111" s="249">
        <v>6550</v>
      </c>
      <c r="F111" s="63">
        <f t="shared" si="1"/>
        <v>34.209889948612052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23986.7</v>
      </c>
      <c r="E113" s="249"/>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7055.24</v>
      </c>
      <c r="E114" s="81">
        <f t="shared" si="22"/>
        <v>9547.6299999999992</v>
      </c>
      <c r="F114" s="63">
        <f t="shared" si="1"/>
        <v>135.32679256836053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7055.24</v>
      </c>
      <c r="E115" s="81">
        <f t="shared" si="23"/>
        <v>9547.6299999999992</v>
      </c>
      <c r="F115" s="63">
        <f t="shared" si="1"/>
        <v>135.32679256836053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7055.24</v>
      </c>
      <c r="E116" s="249">
        <v>7388.74</v>
      </c>
      <c r="F116" s="63">
        <f t="shared" si="1"/>
        <v>104.72698306506936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2158.89</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154547.47000000003</v>
      </c>
      <c r="E129" s="81">
        <f t="shared" si="26"/>
        <v>212893.5</v>
      </c>
      <c r="F129" s="63">
        <f t="shared" si="1"/>
        <v>137.75282118820834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2715.2</v>
      </c>
      <c r="E130" s="81">
        <f t="shared" si="27"/>
        <v>1026.1500000000001</v>
      </c>
      <c r="F130" s="63">
        <f t="shared" si="1"/>
        <v>37.79279611078374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2715.2</v>
      </c>
      <c r="E132" s="249">
        <v>1026.1500000000001</v>
      </c>
      <c r="F132" s="63">
        <f t="shared" si="1"/>
        <v>37.79279611078374</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24933.81</v>
      </c>
      <c r="E136" s="249">
        <v>45664.65</v>
      </c>
      <c r="F136" s="63">
        <f t="shared" si="1"/>
        <v>183.14349070599317</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126898.46</v>
      </c>
      <c r="E138" s="249">
        <v>166202.70000000001</v>
      </c>
      <c r="F138" s="63">
        <f t="shared" si="1"/>
        <v>130.97298422691654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1390497.9100000001</v>
      </c>
      <c r="E141" s="106">
        <f t="shared" si="28"/>
        <v>1296932.7399999998</v>
      </c>
      <c r="F141" s="82">
        <f t="shared" si="1"/>
        <v>93.271103154696561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51" sqref="D51:E5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5" sqref="D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50321.96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1260315.68</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882993.86</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136370.44</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424871.55</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2211.38</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20161.77</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164726.82999999999</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300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134351.89000000001</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377321.82</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1256482.22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879160.39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141742.01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429667.14</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2195.1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20161.77</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164867.26</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300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120227.11</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377321.83</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54155.419999999925</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54155.42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54155.42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36838</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Provjera</v>
      </c>
      <c r="C268" s="118" t="s">
        <v>3274</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orizontalDpi="300" verticalDpi="300"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 GORNJA VRBA</cp:lastModifiedBy>
  <cp:lastPrinted>2024-02-15T06:14:41Z</cp:lastPrinted>
  <dcterms:created xsi:type="dcterms:W3CDTF">2022-04-01T05:14:30Z</dcterms:created>
  <dcterms:modified xsi:type="dcterms:W3CDTF">2024-02-15T06:17:30Z</dcterms:modified>
</cp:coreProperties>
</file>